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O:\Mike\Stress Testing\"/>
    </mc:Choice>
  </mc:AlternateContent>
  <xr:revisionPtr revIDLastSave="0" documentId="8_{73DF5FB1-8DEB-4793-96E8-F3570600E704}" xr6:coauthVersionLast="47" xr6:coauthVersionMax="47" xr10:uidLastSave="{00000000-0000-0000-0000-000000000000}"/>
  <bookViews>
    <workbookView xWindow="28680" yWindow="60" windowWidth="29040" windowHeight="17640" xr2:uid="{00000000-000D-0000-FFFF-FFFF00000000}"/>
  </bookViews>
  <sheets>
    <sheet name="stress results" sheetId="3" r:id="rId1"/>
    <sheet name="Data and instructions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'stress results'!$A$1:$L$36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2" l="1"/>
  <c r="J545" i="2" l="1"/>
  <c r="J20" i="2"/>
  <c r="J4" i="2"/>
  <c r="I4" i="2"/>
  <c r="G4" i="2"/>
  <c r="J1066" i="2" l="1"/>
  <c r="J1065" i="2"/>
  <c r="J1064" i="2"/>
  <c r="J1063" i="2"/>
  <c r="J1062" i="2"/>
  <c r="J1061" i="2"/>
  <c r="J1059" i="2"/>
  <c r="J1058" i="2"/>
  <c r="J1054" i="2"/>
  <c r="J1051" i="2"/>
  <c r="J1049" i="2"/>
  <c r="J1048" i="2"/>
  <c r="J1047" i="2"/>
  <c r="J1045" i="2"/>
  <c r="J1041" i="2"/>
  <c r="J1040" i="2"/>
  <c r="J1039" i="2"/>
  <c r="J1038" i="2"/>
  <c r="J1037" i="2"/>
  <c r="J1035" i="2"/>
  <c r="J1034" i="2"/>
  <c r="J1033" i="2"/>
  <c r="J1032" i="2"/>
  <c r="J1031" i="2"/>
  <c r="J1030" i="2"/>
  <c r="J1028" i="2"/>
  <c r="J1025" i="2"/>
  <c r="J1024" i="2"/>
  <c r="J1023" i="2"/>
  <c r="J1021" i="2"/>
  <c r="J1020" i="2"/>
  <c r="J1019" i="2"/>
  <c r="J1018" i="2"/>
  <c r="J1016" i="2"/>
  <c r="J1015" i="2"/>
  <c r="J1014" i="2"/>
  <c r="J1013" i="2"/>
  <c r="J1012" i="2"/>
  <c r="J1011" i="2"/>
  <c r="J1010" i="2"/>
  <c r="J1008" i="2"/>
  <c r="J1007" i="2"/>
  <c r="J1006" i="2"/>
  <c r="J1005" i="2"/>
  <c r="J1004" i="2"/>
  <c r="J1003" i="2"/>
  <c r="J1001" i="2"/>
  <c r="J1000" i="2"/>
  <c r="J999" i="2"/>
  <c r="J998" i="2"/>
  <c r="J997" i="2"/>
  <c r="J996" i="2"/>
  <c r="J994" i="2"/>
  <c r="J993" i="2"/>
  <c r="J992" i="2"/>
  <c r="J990" i="2"/>
  <c r="J989" i="2"/>
  <c r="J987" i="2"/>
  <c r="J986" i="2"/>
  <c r="J985" i="2"/>
  <c r="J984" i="2"/>
  <c r="J983" i="2"/>
  <c r="J982" i="2"/>
  <c r="J981" i="2"/>
  <c r="J980" i="2"/>
  <c r="J979" i="2"/>
  <c r="J978" i="2"/>
  <c r="J977" i="2"/>
  <c r="J975" i="2"/>
  <c r="J972" i="2"/>
  <c r="J971" i="2"/>
  <c r="J969" i="2"/>
  <c r="J968" i="2"/>
  <c r="J967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2" i="2"/>
  <c r="J941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4" i="2"/>
  <c r="J922" i="2"/>
  <c r="J921" i="2"/>
  <c r="J920" i="2"/>
  <c r="J919" i="2"/>
  <c r="J918" i="2"/>
  <c r="J917" i="2"/>
  <c r="J916" i="2"/>
  <c r="J915" i="2"/>
  <c r="J914" i="2"/>
  <c r="J912" i="2"/>
  <c r="J911" i="2"/>
  <c r="J910" i="2"/>
  <c r="J905" i="2"/>
  <c r="J904" i="2"/>
  <c r="J903" i="2"/>
  <c r="J902" i="2"/>
  <c r="J901" i="2"/>
  <c r="J900" i="2"/>
  <c r="J899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5" i="2"/>
  <c r="J874" i="2"/>
  <c r="J870" i="2"/>
  <c r="J869" i="2"/>
  <c r="J868" i="2"/>
  <c r="J867" i="2"/>
  <c r="J866" i="2"/>
  <c r="J865" i="2"/>
  <c r="J864" i="2"/>
  <c r="J863" i="2"/>
  <c r="J862" i="2"/>
  <c r="J861" i="2"/>
  <c r="J860" i="2"/>
  <c r="J857" i="2"/>
  <c r="J856" i="2"/>
  <c r="J855" i="2"/>
  <c r="J854" i="2"/>
  <c r="J853" i="2"/>
  <c r="J849" i="2"/>
  <c r="J848" i="2"/>
  <c r="J847" i="2"/>
  <c r="J846" i="2"/>
  <c r="J839" i="2"/>
  <c r="J838" i="2"/>
  <c r="J837" i="2"/>
  <c r="J835" i="2"/>
  <c r="J834" i="2"/>
  <c r="J833" i="2"/>
  <c r="J832" i="2"/>
  <c r="J831" i="2"/>
  <c r="J828" i="2"/>
  <c r="J826" i="2"/>
  <c r="J825" i="2"/>
  <c r="J824" i="2"/>
  <c r="J823" i="2"/>
  <c r="J822" i="2"/>
  <c r="J820" i="2"/>
  <c r="J819" i="2"/>
  <c r="J818" i="2"/>
  <c r="J816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5" i="2"/>
  <c r="J794" i="2"/>
  <c r="J793" i="2"/>
  <c r="J790" i="2"/>
  <c r="J789" i="2"/>
  <c r="J787" i="2"/>
  <c r="J786" i="2"/>
  <c r="J785" i="2"/>
  <c r="J784" i="2"/>
  <c r="J782" i="2"/>
  <c r="J781" i="2"/>
  <c r="J780" i="2"/>
  <c r="J779" i="2"/>
  <c r="J778" i="2"/>
  <c r="J777" i="2"/>
  <c r="J776" i="2"/>
  <c r="J775" i="2"/>
  <c r="J774" i="2"/>
  <c r="J772" i="2"/>
  <c r="J771" i="2"/>
  <c r="J770" i="2"/>
  <c r="J769" i="2"/>
  <c r="J768" i="2"/>
  <c r="J765" i="2"/>
  <c r="J764" i="2"/>
  <c r="J761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39" i="2"/>
  <c r="J736" i="2"/>
  <c r="J735" i="2"/>
  <c r="J733" i="2"/>
  <c r="J732" i="2"/>
  <c r="J731" i="2"/>
  <c r="J730" i="2"/>
  <c r="J727" i="2"/>
  <c r="J726" i="2"/>
  <c r="J724" i="2"/>
  <c r="J723" i="2"/>
  <c r="J722" i="2"/>
  <c r="J721" i="2"/>
  <c r="J720" i="2"/>
  <c r="J715" i="2"/>
  <c r="J713" i="2"/>
  <c r="J711" i="2"/>
  <c r="J710" i="2"/>
  <c r="J708" i="2"/>
  <c r="J707" i="2"/>
  <c r="J706" i="2"/>
  <c r="J705" i="2"/>
  <c r="J704" i="2"/>
  <c r="J703" i="2"/>
  <c r="J702" i="2"/>
  <c r="J701" i="2"/>
  <c r="J700" i="2"/>
  <c r="J699" i="2"/>
  <c r="J695" i="2"/>
  <c r="J694" i="2"/>
  <c r="J693" i="2"/>
  <c r="J692" i="2"/>
  <c r="J691" i="2"/>
  <c r="J690" i="2"/>
  <c r="J689" i="2"/>
  <c r="J688" i="2"/>
  <c r="J687" i="2"/>
  <c r="J686" i="2"/>
  <c r="J685" i="2"/>
  <c r="J680" i="2"/>
  <c r="J679" i="2"/>
  <c r="J678" i="2"/>
  <c r="J676" i="2"/>
  <c r="J675" i="2"/>
  <c r="J674" i="2"/>
  <c r="J673" i="2"/>
  <c r="J671" i="2"/>
  <c r="J670" i="2"/>
  <c r="J663" i="2"/>
  <c r="J662" i="2"/>
  <c r="J660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1" i="2"/>
  <c r="J640" i="2"/>
  <c r="J639" i="2"/>
  <c r="J638" i="2"/>
  <c r="J637" i="2"/>
  <c r="J636" i="2"/>
  <c r="J635" i="2"/>
  <c r="J634" i="2"/>
  <c r="J633" i="2"/>
  <c r="J628" i="2"/>
  <c r="J627" i="2"/>
  <c r="J626" i="2"/>
  <c r="J625" i="2"/>
  <c r="J624" i="2"/>
  <c r="J623" i="2"/>
  <c r="J622" i="2"/>
  <c r="J621" i="2"/>
  <c r="J620" i="2"/>
  <c r="J615" i="2"/>
  <c r="J614" i="2"/>
  <c r="J613" i="2"/>
  <c r="J612" i="2"/>
  <c r="J611" i="2"/>
  <c r="J610" i="2"/>
  <c r="J609" i="2"/>
  <c r="J605" i="2"/>
  <c r="J604" i="2"/>
  <c r="J601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2" i="2"/>
  <c r="J581" i="2"/>
  <c r="J580" i="2"/>
  <c r="J579" i="2"/>
  <c r="J578" i="2"/>
  <c r="J577" i="2"/>
  <c r="J576" i="2"/>
  <c r="J573" i="2"/>
  <c r="J572" i="2"/>
  <c r="J567" i="2"/>
  <c r="J566" i="2"/>
  <c r="J565" i="2"/>
  <c r="J564" i="2"/>
  <c r="J563" i="2"/>
  <c r="J562" i="2"/>
  <c r="J561" i="2"/>
  <c r="J560" i="2"/>
  <c r="J559" i="2"/>
  <c r="J558" i="2"/>
  <c r="J556" i="2"/>
  <c r="J550" i="2"/>
  <c r="J549" i="2"/>
  <c r="J548" i="2"/>
  <c r="J547" i="2"/>
  <c r="J546" i="2"/>
  <c r="J544" i="2"/>
  <c r="J542" i="2"/>
  <c r="J541" i="2"/>
  <c r="J534" i="2"/>
  <c r="J533" i="2"/>
  <c r="J532" i="2"/>
  <c r="J531" i="2"/>
  <c r="J527" i="2"/>
  <c r="J526" i="2"/>
  <c r="J525" i="2"/>
  <c r="J520" i="2"/>
  <c r="J519" i="2"/>
  <c r="J516" i="2"/>
  <c r="J512" i="2"/>
  <c r="J511" i="2"/>
  <c r="J509" i="2"/>
  <c r="J508" i="2"/>
  <c r="J506" i="2"/>
  <c r="J505" i="2"/>
  <c r="J504" i="2"/>
  <c r="J500" i="2"/>
  <c r="J499" i="2"/>
  <c r="J498" i="2"/>
  <c r="J497" i="2"/>
  <c r="J496" i="2"/>
  <c r="J495" i="2"/>
  <c r="J494" i="2"/>
  <c r="J493" i="2"/>
  <c r="J491" i="2"/>
  <c r="J490" i="2"/>
  <c r="J489" i="2"/>
  <c r="J486" i="2"/>
  <c r="J485" i="2"/>
  <c r="J482" i="2"/>
  <c r="J481" i="2"/>
  <c r="J480" i="2"/>
  <c r="J478" i="2"/>
  <c r="J475" i="2"/>
  <c r="J474" i="2"/>
  <c r="J473" i="2"/>
  <c r="J472" i="2"/>
  <c r="J470" i="2"/>
  <c r="J469" i="2"/>
  <c r="J468" i="2"/>
  <c r="J467" i="2"/>
  <c r="J464" i="2"/>
  <c r="J463" i="2"/>
  <c r="J462" i="2"/>
  <c r="J461" i="2"/>
  <c r="J460" i="2"/>
  <c r="J459" i="2"/>
  <c r="J458" i="2"/>
  <c r="J457" i="2"/>
  <c r="J456" i="2"/>
  <c r="J452" i="2"/>
  <c r="J443" i="2"/>
  <c r="J442" i="2"/>
  <c r="J441" i="2"/>
  <c r="J440" i="2"/>
  <c r="J439" i="2"/>
  <c r="J438" i="2"/>
  <c r="J437" i="2"/>
  <c r="J436" i="2"/>
  <c r="J435" i="2"/>
  <c r="J433" i="2"/>
  <c r="J432" i="2"/>
  <c r="J431" i="2"/>
  <c r="J430" i="2"/>
  <c r="J427" i="2"/>
  <c r="J425" i="2"/>
  <c r="J424" i="2"/>
  <c r="J423" i="2"/>
  <c r="J422" i="2"/>
  <c r="J421" i="2"/>
  <c r="J420" i="2"/>
  <c r="J419" i="2"/>
  <c r="J412" i="2"/>
  <c r="J411" i="2"/>
  <c r="J408" i="2"/>
  <c r="J407" i="2"/>
  <c r="J406" i="2"/>
  <c r="J405" i="2"/>
  <c r="J404" i="2"/>
  <c r="J403" i="2"/>
  <c r="J401" i="2"/>
  <c r="J400" i="2"/>
  <c r="J399" i="2"/>
  <c r="J398" i="2"/>
  <c r="J396" i="2"/>
  <c r="J388" i="2"/>
  <c r="J385" i="2"/>
  <c r="J384" i="2"/>
  <c r="J383" i="2"/>
  <c r="J382" i="2"/>
  <c r="J378" i="2"/>
  <c r="J376" i="2"/>
  <c r="J375" i="2"/>
  <c r="J374" i="2"/>
  <c r="J373" i="2"/>
  <c r="J371" i="2"/>
  <c r="J370" i="2"/>
  <c r="J369" i="2"/>
  <c r="J367" i="2"/>
  <c r="J365" i="2"/>
  <c r="J357" i="2"/>
  <c r="J356" i="2"/>
  <c r="J350" i="2"/>
  <c r="J349" i="2"/>
  <c r="J348" i="2"/>
  <c r="J346" i="2"/>
  <c r="J345" i="2"/>
  <c r="J344" i="2"/>
  <c r="J343" i="2"/>
  <c r="J339" i="2"/>
  <c r="J336" i="2"/>
  <c r="J335" i="2"/>
  <c r="J334" i="2"/>
  <c r="J333" i="2"/>
  <c r="J332" i="2"/>
  <c r="J331" i="2"/>
  <c r="J330" i="2"/>
  <c r="J329" i="2"/>
  <c r="J328" i="2"/>
  <c r="J325" i="2"/>
  <c r="J324" i="2"/>
  <c r="J323" i="2"/>
  <c r="J322" i="2"/>
  <c r="J321" i="2"/>
  <c r="J315" i="2"/>
  <c r="J314" i="2"/>
  <c r="J313" i="2"/>
  <c r="J310" i="2"/>
  <c r="J306" i="2"/>
  <c r="J305" i="2"/>
  <c r="J300" i="2"/>
  <c r="J299" i="2"/>
  <c r="J298" i="2"/>
  <c r="J297" i="2"/>
  <c r="J295" i="2"/>
  <c r="J294" i="2"/>
  <c r="J293" i="2"/>
  <c r="J291" i="2"/>
  <c r="J290" i="2"/>
  <c r="J289" i="2"/>
  <c r="J288" i="2"/>
  <c r="J283" i="2"/>
  <c r="J282" i="2"/>
  <c r="J280" i="2"/>
  <c r="J279" i="2"/>
  <c r="J278" i="2"/>
  <c r="J277" i="2"/>
  <c r="J275" i="2"/>
  <c r="J274" i="2"/>
  <c r="J273" i="2"/>
  <c r="J272" i="2"/>
  <c r="J270" i="2"/>
  <c r="J265" i="2"/>
  <c r="J261" i="2"/>
  <c r="J260" i="2"/>
  <c r="J257" i="2"/>
  <c r="J256" i="2"/>
  <c r="J255" i="2"/>
  <c r="J254" i="2"/>
  <c r="J253" i="2"/>
  <c r="J252" i="2"/>
  <c r="J251" i="2"/>
  <c r="J249" i="2"/>
  <c r="J246" i="2"/>
  <c r="J245" i="2"/>
  <c r="J244" i="2"/>
  <c r="J243" i="2"/>
  <c r="J242" i="2"/>
  <c r="J241" i="2"/>
  <c r="J240" i="2"/>
  <c r="J239" i="2"/>
  <c r="J238" i="2"/>
  <c r="J235" i="2"/>
  <c r="J232" i="2"/>
  <c r="J229" i="2"/>
  <c r="J227" i="2"/>
  <c r="J226" i="2"/>
  <c r="J225" i="2"/>
  <c r="J222" i="2"/>
  <c r="J221" i="2"/>
  <c r="J220" i="2"/>
  <c r="J219" i="2"/>
  <c r="J218" i="2"/>
  <c r="J216" i="2"/>
  <c r="J215" i="2"/>
  <c r="J209" i="2"/>
  <c r="J208" i="2"/>
  <c r="J206" i="2"/>
  <c r="J205" i="2"/>
  <c r="J204" i="2"/>
  <c r="J203" i="2"/>
  <c r="J199" i="2"/>
  <c r="J196" i="2"/>
  <c r="J193" i="2"/>
  <c r="J190" i="2"/>
  <c r="J189" i="2"/>
  <c r="J188" i="2"/>
  <c r="J187" i="2"/>
  <c r="J186" i="2"/>
  <c r="J185" i="2"/>
  <c r="J183" i="2"/>
  <c r="J181" i="2"/>
  <c r="J180" i="2"/>
  <c r="J177" i="2"/>
  <c r="J176" i="2"/>
  <c r="J175" i="2"/>
  <c r="J172" i="2"/>
  <c r="J171" i="2"/>
  <c r="J167" i="2"/>
  <c r="J166" i="2"/>
  <c r="J165" i="2"/>
  <c r="J164" i="2"/>
  <c r="J163" i="2"/>
  <c r="J162" i="2"/>
  <c r="J159" i="2"/>
  <c r="J158" i="2"/>
  <c r="J156" i="2"/>
  <c r="J155" i="2"/>
  <c r="J154" i="2"/>
  <c r="J153" i="2"/>
  <c r="J148" i="2"/>
  <c r="J147" i="2"/>
  <c r="J146" i="2"/>
  <c r="J145" i="2"/>
  <c r="J144" i="2"/>
  <c r="J140" i="2"/>
  <c r="J139" i="2"/>
  <c r="J138" i="2"/>
  <c r="J137" i="2"/>
  <c r="J136" i="2"/>
  <c r="J135" i="2"/>
  <c r="J134" i="2"/>
  <c r="J133" i="2"/>
  <c r="J131" i="2"/>
  <c r="J129" i="2"/>
  <c r="J128" i="2"/>
  <c r="J127" i="2"/>
  <c r="J126" i="2"/>
  <c r="J125" i="2"/>
  <c r="J123" i="2"/>
  <c r="J122" i="2"/>
  <c r="J121" i="2"/>
  <c r="J118" i="2"/>
  <c r="J115" i="2"/>
  <c r="J114" i="2"/>
  <c r="J113" i="2"/>
  <c r="J112" i="2"/>
  <c r="J111" i="2"/>
  <c r="J110" i="2"/>
  <c r="J109" i="2"/>
  <c r="J108" i="2"/>
  <c r="J102" i="2"/>
  <c r="J101" i="2"/>
  <c r="J98" i="2"/>
  <c r="J97" i="2"/>
  <c r="J96" i="2"/>
  <c r="J95" i="2"/>
  <c r="J93" i="2"/>
  <c r="J89" i="2"/>
  <c r="J88" i="2"/>
  <c r="J86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I1066" i="2" l="1"/>
  <c r="I1065" i="2"/>
  <c r="I1064" i="2"/>
  <c r="I1063" i="2"/>
  <c r="I1062" i="2"/>
  <c r="I1061" i="2"/>
  <c r="I1059" i="2"/>
  <c r="I1058" i="2"/>
  <c r="I1054" i="2"/>
  <c r="I1051" i="2"/>
  <c r="I1049" i="2"/>
  <c r="I1048" i="2"/>
  <c r="I1047" i="2"/>
  <c r="I1045" i="2"/>
  <c r="I1041" i="2"/>
  <c r="I1040" i="2"/>
  <c r="I1039" i="2"/>
  <c r="I1038" i="2"/>
  <c r="I1037" i="2"/>
  <c r="I1035" i="2"/>
  <c r="I1034" i="2"/>
  <c r="I1033" i="2"/>
  <c r="I1032" i="2"/>
  <c r="I1031" i="2"/>
  <c r="I1030" i="2"/>
  <c r="I1028" i="2"/>
  <c r="I1025" i="2"/>
  <c r="I1024" i="2"/>
  <c r="I1023" i="2"/>
  <c r="I1021" i="2"/>
  <c r="I1020" i="2"/>
  <c r="I1019" i="2"/>
  <c r="I1018" i="2"/>
  <c r="I1016" i="2"/>
  <c r="I1015" i="2"/>
  <c r="I1014" i="2"/>
  <c r="I1013" i="2"/>
  <c r="I1012" i="2"/>
  <c r="I1011" i="2"/>
  <c r="I1010" i="2"/>
  <c r="I1008" i="2"/>
  <c r="I1007" i="2"/>
  <c r="I1006" i="2"/>
  <c r="I1005" i="2"/>
  <c r="I1004" i="2"/>
  <c r="I1003" i="2"/>
  <c r="I1001" i="2"/>
  <c r="I1000" i="2"/>
  <c r="I999" i="2"/>
  <c r="I998" i="2"/>
  <c r="I997" i="2"/>
  <c r="I996" i="2"/>
  <c r="I994" i="2"/>
  <c r="I993" i="2"/>
  <c r="I992" i="2"/>
  <c r="I990" i="2"/>
  <c r="I989" i="2"/>
  <c r="I987" i="2"/>
  <c r="I986" i="2"/>
  <c r="I985" i="2"/>
  <c r="I984" i="2"/>
  <c r="I983" i="2"/>
  <c r="I982" i="2"/>
  <c r="I981" i="2"/>
  <c r="I980" i="2"/>
  <c r="I979" i="2"/>
  <c r="I978" i="2"/>
  <c r="I977" i="2"/>
  <c r="I975" i="2"/>
  <c r="I972" i="2"/>
  <c r="I971" i="2"/>
  <c r="I969" i="2"/>
  <c r="I968" i="2"/>
  <c r="I967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2" i="2"/>
  <c r="I941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4" i="2"/>
  <c r="I922" i="2"/>
  <c r="I921" i="2"/>
  <c r="I920" i="2"/>
  <c r="I919" i="2"/>
  <c r="I918" i="2"/>
  <c r="I917" i="2"/>
  <c r="I916" i="2"/>
  <c r="I915" i="2"/>
  <c r="I914" i="2"/>
  <c r="I912" i="2"/>
  <c r="I911" i="2"/>
  <c r="I910" i="2"/>
  <c r="I905" i="2"/>
  <c r="I904" i="2"/>
  <c r="I903" i="2"/>
  <c r="I902" i="2"/>
  <c r="I901" i="2"/>
  <c r="I900" i="2"/>
  <c r="I899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5" i="2"/>
  <c r="I874" i="2"/>
  <c r="I870" i="2"/>
  <c r="I869" i="2"/>
  <c r="I868" i="2"/>
  <c r="I867" i="2"/>
  <c r="I866" i="2"/>
  <c r="I865" i="2"/>
  <c r="I864" i="2"/>
  <c r="I863" i="2"/>
  <c r="I862" i="2"/>
  <c r="I861" i="2"/>
  <c r="I860" i="2"/>
  <c r="I857" i="2"/>
  <c r="I856" i="2"/>
  <c r="I855" i="2"/>
  <c r="I854" i="2"/>
  <c r="I853" i="2"/>
  <c r="I849" i="2"/>
  <c r="I848" i="2"/>
  <c r="I847" i="2"/>
  <c r="I846" i="2"/>
  <c r="I839" i="2"/>
  <c r="I838" i="2"/>
  <c r="I837" i="2"/>
  <c r="I835" i="2"/>
  <c r="I834" i="2"/>
  <c r="I833" i="2"/>
  <c r="I832" i="2"/>
  <c r="I831" i="2"/>
  <c r="I828" i="2"/>
  <c r="I826" i="2"/>
  <c r="I825" i="2"/>
  <c r="I824" i="2"/>
  <c r="I823" i="2"/>
  <c r="I822" i="2"/>
  <c r="I820" i="2"/>
  <c r="I819" i="2"/>
  <c r="I818" i="2"/>
  <c r="I816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5" i="2"/>
  <c r="I794" i="2"/>
  <c r="I793" i="2"/>
  <c r="I790" i="2"/>
  <c r="I789" i="2"/>
  <c r="I787" i="2"/>
  <c r="I786" i="2"/>
  <c r="I785" i="2"/>
  <c r="I784" i="2"/>
  <c r="I782" i="2"/>
  <c r="I781" i="2"/>
  <c r="I780" i="2"/>
  <c r="I779" i="2"/>
  <c r="I778" i="2"/>
  <c r="I777" i="2"/>
  <c r="I776" i="2"/>
  <c r="I775" i="2"/>
  <c r="I774" i="2"/>
  <c r="I772" i="2"/>
  <c r="I771" i="2"/>
  <c r="I770" i="2"/>
  <c r="I769" i="2"/>
  <c r="I768" i="2"/>
  <c r="I765" i="2"/>
  <c r="I764" i="2"/>
  <c r="I761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39" i="2"/>
  <c r="I736" i="2"/>
  <c r="I735" i="2"/>
  <c r="I733" i="2"/>
  <c r="I732" i="2"/>
  <c r="I731" i="2"/>
  <c r="I730" i="2"/>
  <c r="I727" i="2"/>
  <c r="I726" i="2"/>
  <c r="I724" i="2"/>
  <c r="I723" i="2"/>
  <c r="I722" i="2"/>
  <c r="I721" i="2"/>
  <c r="I720" i="2"/>
  <c r="I715" i="2"/>
  <c r="I713" i="2"/>
  <c r="I711" i="2"/>
  <c r="I710" i="2"/>
  <c r="I708" i="2"/>
  <c r="I707" i="2"/>
  <c r="I706" i="2"/>
  <c r="I705" i="2"/>
  <c r="I704" i="2"/>
  <c r="I703" i="2"/>
  <c r="I702" i="2"/>
  <c r="I701" i="2"/>
  <c r="I700" i="2"/>
  <c r="I699" i="2"/>
  <c r="I695" i="2"/>
  <c r="I694" i="2"/>
  <c r="I693" i="2"/>
  <c r="I692" i="2"/>
  <c r="I691" i="2"/>
  <c r="I690" i="2"/>
  <c r="I689" i="2"/>
  <c r="I688" i="2"/>
  <c r="I687" i="2"/>
  <c r="I686" i="2"/>
  <c r="I685" i="2"/>
  <c r="I680" i="2"/>
  <c r="I679" i="2"/>
  <c r="I678" i="2"/>
  <c r="I676" i="2"/>
  <c r="I675" i="2"/>
  <c r="I674" i="2"/>
  <c r="I673" i="2"/>
  <c r="I671" i="2"/>
  <c r="I670" i="2"/>
  <c r="I663" i="2"/>
  <c r="I662" i="2"/>
  <c r="I660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1" i="2"/>
  <c r="I640" i="2"/>
  <c r="I639" i="2"/>
  <c r="I638" i="2"/>
  <c r="I637" i="2"/>
  <c r="I636" i="2"/>
  <c r="I635" i="2"/>
  <c r="I634" i="2"/>
  <c r="I633" i="2"/>
  <c r="I628" i="2"/>
  <c r="I627" i="2"/>
  <c r="I626" i="2"/>
  <c r="I625" i="2"/>
  <c r="I624" i="2"/>
  <c r="I623" i="2"/>
  <c r="I622" i="2"/>
  <c r="I621" i="2"/>
  <c r="I620" i="2"/>
  <c r="I615" i="2"/>
  <c r="I614" i="2"/>
  <c r="I613" i="2"/>
  <c r="I612" i="2"/>
  <c r="I611" i="2"/>
  <c r="I610" i="2"/>
  <c r="I609" i="2"/>
  <c r="I605" i="2"/>
  <c r="I604" i="2"/>
  <c r="I601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2" i="2"/>
  <c r="I581" i="2"/>
  <c r="I580" i="2"/>
  <c r="I579" i="2"/>
  <c r="I578" i="2"/>
  <c r="I577" i="2"/>
  <c r="I576" i="2"/>
  <c r="I573" i="2"/>
  <c r="I572" i="2"/>
  <c r="I567" i="2"/>
  <c r="I566" i="2"/>
  <c r="I565" i="2"/>
  <c r="I564" i="2"/>
  <c r="I563" i="2"/>
  <c r="I562" i="2"/>
  <c r="I561" i="2"/>
  <c r="I560" i="2"/>
  <c r="I559" i="2"/>
  <c r="I558" i="2"/>
  <c r="I556" i="2"/>
  <c r="I550" i="2"/>
  <c r="I549" i="2"/>
  <c r="I548" i="2"/>
  <c r="I547" i="2"/>
  <c r="I546" i="2"/>
  <c r="I545" i="2"/>
  <c r="I544" i="2"/>
  <c r="I542" i="2"/>
  <c r="I541" i="2"/>
  <c r="I534" i="2"/>
  <c r="I533" i="2"/>
  <c r="I532" i="2"/>
  <c r="I531" i="2"/>
  <c r="I527" i="2"/>
  <c r="I526" i="2"/>
  <c r="I525" i="2"/>
  <c r="I520" i="2"/>
  <c r="I519" i="2"/>
  <c r="I516" i="2"/>
  <c r="I512" i="2"/>
  <c r="I511" i="2"/>
  <c r="I509" i="2"/>
  <c r="I508" i="2"/>
  <c r="I506" i="2"/>
  <c r="I505" i="2"/>
  <c r="I504" i="2"/>
  <c r="I500" i="2"/>
  <c r="I499" i="2"/>
  <c r="I498" i="2"/>
  <c r="I497" i="2"/>
  <c r="I496" i="2"/>
  <c r="I495" i="2"/>
  <c r="I494" i="2"/>
  <c r="I493" i="2"/>
  <c r="I491" i="2"/>
  <c r="I490" i="2"/>
  <c r="I489" i="2"/>
  <c r="I486" i="2"/>
  <c r="I485" i="2"/>
  <c r="I482" i="2"/>
  <c r="I481" i="2"/>
  <c r="I480" i="2"/>
  <c r="I478" i="2"/>
  <c r="I475" i="2"/>
  <c r="I474" i="2"/>
  <c r="I473" i="2"/>
  <c r="I472" i="2"/>
  <c r="I470" i="2"/>
  <c r="I469" i="2"/>
  <c r="I468" i="2"/>
  <c r="I467" i="2"/>
  <c r="I464" i="2"/>
  <c r="I463" i="2"/>
  <c r="I462" i="2"/>
  <c r="I461" i="2"/>
  <c r="I460" i="2"/>
  <c r="I459" i="2"/>
  <c r="I458" i="2"/>
  <c r="I457" i="2"/>
  <c r="I456" i="2"/>
  <c r="I452" i="2"/>
  <c r="I443" i="2"/>
  <c r="I442" i="2"/>
  <c r="I441" i="2"/>
  <c r="I440" i="2"/>
  <c r="I439" i="2"/>
  <c r="I438" i="2"/>
  <c r="I437" i="2"/>
  <c r="I436" i="2"/>
  <c r="I435" i="2"/>
  <c r="I433" i="2"/>
  <c r="I432" i="2"/>
  <c r="I431" i="2"/>
  <c r="I430" i="2"/>
  <c r="I427" i="2"/>
  <c r="I425" i="2"/>
  <c r="I424" i="2"/>
  <c r="I423" i="2"/>
  <c r="I422" i="2"/>
  <c r="I421" i="2"/>
  <c r="I420" i="2"/>
  <c r="I419" i="2"/>
  <c r="I412" i="2"/>
  <c r="I411" i="2"/>
  <c r="I408" i="2"/>
  <c r="I407" i="2"/>
  <c r="I406" i="2"/>
  <c r="I405" i="2"/>
  <c r="I404" i="2"/>
  <c r="I403" i="2"/>
  <c r="I401" i="2"/>
  <c r="I400" i="2"/>
  <c r="I399" i="2"/>
  <c r="I398" i="2"/>
  <c r="I396" i="2"/>
  <c r="I388" i="2"/>
  <c r="I385" i="2"/>
  <c r="I384" i="2"/>
  <c r="I383" i="2"/>
  <c r="I382" i="2"/>
  <c r="I378" i="2"/>
  <c r="I376" i="2"/>
  <c r="I375" i="2"/>
  <c r="I374" i="2"/>
  <c r="I373" i="2"/>
  <c r="I371" i="2"/>
  <c r="I370" i="2"/>
  <c r="I369" i="2"/>
  <c r="I367" i="2"/>
  <c r="I365" i="2"/>
  <c r="I357" i="2"/>
  <c r="I356" i="2"/>
  <c r="I350" i="2"/>
  <c r="I349" i="2"/>
  <c r="I348" i="2"/>
  <c r="I346" i="2"/>
  <c r="I345" i="2"/>
  <c r="I344" i="2"/>
  <c r="I343" i="2"/>
  <c r="I339" i="2"/>
  <c r="I336" i="2"/>
  <c r="I335" i="2"/>
  <c r="I334" i="2"/>
  <c r="I333" i="2"/>
  <c r="I332" i="2"/>
  <c r="I331" i="2"/>
  <c r="I330" i="2"/>
  <c r="I329" i="2"/>
  <c r="I328" i="2"/>
  <c r="I325" i="2"/>
  <c r="I324" i="2"/>
  <c r="I323" i="2"/>
  <c r="I322" i="2"/>
  <c r="I321" i="2"/>
  <c r="I315" i="2"/>
  <c r="I314" i="2"/>
  <c r="I313" i="2"/>
  <c r="I310" i="2"/>
  <c r="I306" i="2"/>
  <c r="I305" i="2"/>
  <c r="I300" i="2"/>
  <c r="I299" i="2"/>
  <c r="I298" i="2"/>
  <c r="I297" i="2"/>
  <c r="I295" i="2"/>
  <c r="I294" i="2"/>
  <c r="I293" i="2"/>
  <c r="I291" i="2"/>
  <c r="I290" i="2"/>
  <c r="I289" i="2"/>
  <c r="I288" i="2"/>
  <c r="I283" i="2"/>
  <c r="I282" i="2"/>
  <c r="I280" i="2"/>
  <c r="I279" i="2"/>
  <c r="I278" i="2"/>
  <c r="I277" i="2"/>
  <c r="I275" i="2"/>
  <c r="I274" i="2"/>
  <c r="I273" i="2"/>
  <c r="I272" i="2"/>
  <c r="I270" i="2"/>
  <c r="I265" i="2"/>
  <c r="I261" i="2"/>
  <c r="I260" i="2"/>
  <c r="I257" i="2"/>
  <c r="I256" i="2"/>
  <c r="I255" i="2"/>
  <c r="I254" i="2"/>
  <c r="I253" i="2"/>
  <c r="I252" i="2"/>
  <c r="I251" i="2"/>
  <c r="I249" i="2"/>
  <c r="I246" i="2"/>
  <c r="I245" i="2"/>
  <c r="I244" i="2"/>
  <c r="I243" i="2"/>
  <c r="I242" i="2"/>
  <c r="I241" i="2"/>
  <c r="I240" i="2"/>
  <c r="I239" i="2"/>
  <c r="I238" i="2"/>
  <c r="I235" i="2"/>
  <c r="I232" i="2"/>
  <c r="I229" i="2"/>
  <c r="I227" i="2"/>
  <c r="I226" i="2"/>
  <c r="I225" i="2"/>
  <c r="I222" i="2"/>
  <c r="I221" i="2"/>
  <c r="I220" i="2"/>
  <c r="I219" i="2"/>
  <c r="I218" i="2"/>
  <c r="I216" i="2"/>
  <c r="I215" i="2"/>
  <c r="I209" i="2"/>
  <c r="I208" i="2"/>
  <c r="I206" i="2"/>
  <c r="I205" i="2"/>
  <c r="I204" i="2"/>
  <c r="I203" i="2"/>
  <c r="I199" i="2"/>
  <c r="I196" i="2"/>
  <c r="I193" i="2"/>
  <c r="I190" i="2"/>
  <c r="I189" i="2"/>
  <c r="I188" i="2"/>
  <c r="I187" i="2"/>
  <c r="I186" i="2"/>
  <c r="I185" i="2"/>
  <c r="I183" i="2"/>
  <c r="I181" i="2"/>
  <c r="I180" i="2"/>
  <c r="I177" i="2"/>
  <c r="I176" i="2"/>
  <c r="I175" i="2"/>
  <c r="I172" i="2"/>
  <c r="I171" i="2"/>
  <c r="I167" i="2"/>
  <c r="I166" i="2"/>
  <c r="I165" i="2"/>
  <c r="I164" i="2"/>
  <c r="I163" i="2"/>
  <c r="I162" i="2"/>
  <c r="I159" i="2"/>
  <c r="I158" i="2"/>
  <c r="I156" i="2"/>
  <c r="I155" i="2"/>
  <c r="I154" i="2"/>
  <c r="I153" i="2"/>
  <c r="I148" i="2"/>
  <c r="I147" i="2"/>
  <c r="I146" i="2"/>
  <c r="I145" i="2"/>
  <c r="I144" i="2"/>
  <c r="I140" i="2"/>
  <c r="I139" i="2"/>
  <c r="I138" i="2"/>
  <c r="I137" i="2"/>
  <c r="I136" i="2"/>
  <c r="I135" i="2"/>
  <c r="I134" i="2"/>
  <c r="I133" i="2"/>
  <c r="I131" i="2"/>
  <c r="I129" i="2"/>
  <c r="I128" i="2"/>
  <c r="I127" i="2"/>
  <c r="I126" i="2"/>
  <c r="I125" i="2"/>
  <c r="I123" i="2"/>
  <c r="I122" i="2"/>
  <c r="I121" i="2"/>
  <c r="I118" i="2"/>
  <c r="I115" i="2"/>
  <c r="I114" i="2"/>
  <c r="I113" i="2"/>
  <c r="I112" i="2"/>
  <c r="I111" i="2"/>
  <c r="I110" i="2"/>
  <c r="I109" i="2"/>
  <c r="I108" i="2"/>
  <c r="I102" i="2"/>
  <c r="I101" i="2"/>
  <c r="I98" i="2"/>
  <c r="I97" i="2"/>
  <c r="I96" i="2"/>
  <c r="I95" i="2"/>
  <c r="I93" i="2"/>
  <c r="I89" i="2"/>
  <c r="I88" i="2"/>
  <c r="I86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F1060" i="2"/>
  <c r="J1060" i="2" s="1"/>
  <c r="F1057" i="2"/>
  <c r="J1057" i="2" s="1"/>
  <c r="F1056" i="2"/>
  <c r="J1056" i="2" s="1"/>
  <c r="F1055" i="2"/>
  <c r="F1053" i="2"/>
  <c r="J1053" i="2" s="1"/>
  <c r="F1052" i="2"/>
  <c r="J1052" i="2" s="1"/>
  <c r="F1050" i="2"/>
  <c r="F1046" i="2"/>
  <c r="F1044" i="2"/>
  <c r="J1044" i="2" s="1"/>
  <c r="F1043" i="2"/>
  <c r="F1042" i="2"/>
  <c r="F1036" i="2"/>
  <c r="J1036" i="2" s="1"/>
  <c r="F1029" i="2"/>
  <c r="J1029" i="2" s="1"/>
  <c r="F1027" i="2"/>
  <c r="F1026" i="2"/>
  <c r="F1022" i="2"/>
  <c r="F1017" i="2"/>
  <c r="J1017" i="2" s="1"/>
  <c r="F1009" i="2"/>
  <c r="J1009" i="2" s="1"/>
  <c r="F1002" i="2"/>
  <c r="F995" i="2"/>
  <c r="F991" i="2"/>
  <c r="F988" i="2"/>
  <c r="J988" i="2" s="1"/>
  <c r="F976" i="2"/>
  <c r="J976" i="2" s="1"/>
  <c r="F974" i="2"/>
  <c r="F973" i="2"/>
  <c r="J973" i="2" s="1"/>
  <c r="F970" i="2"/>
  <c r="F966" i="2"/>
  <c r="F965" i="2"/>
  <c r="J965" i="2" s="1"/>
  <c r="F964" i="2"/>
  <c r="J964" i="2" s="1"/>
  <c r="F946" i="2"/>
  <c r="F945" i="2"/>
  <c r="J945" i="2" s="1"/>
  <c r="F944" i="2"/>
  <c r="J944" i="2" s="1"/>
  <c r="F943" i="2"/>
  <c r="F940" i="2"/>
  <c r="J940" i="2" s="1"/>
  <c r="F927" i="2"/>
  <c r="F926" i="2"/>
  <c r="F925" i="2"/>
  <c r="J925" i="2" s="1"/>
  <c r="F923" i="2"/>
  <c r="F913" i="2"/>
  <c r="J913" i="2" s="1"/>
  <c r="F909" i="2"/>
  <c r="J909" i="2" s="1"/>
  <c r="F908" i="2"/>
  <c r="J908" i="2" s="1"/>
  <c r="F907" i="2"/>
  <c r="F906" i="2"/>
  <c r="F898" i="2"/>
  <c r="F897" i="2"/>
  <c r="J897" i="2" s="1"/>
  <c r="F896" i="2"/>
  <c r="J896" i="2" s="1"/>
  <c r="F895" i="2"/>
  <c r="F876" i="2"/>
  <c r="J876" i="2" s="1"/>
  <c r="F873" i="2"/>
  <c r="J873" i="2" s="1"/>
  <c r="F872" i="2"/>
  <c r="J872" i="2" s="1"/>
  <c r="F871" i="2"/>
  <c r="F859" i="2"/>
  <c r="F858" i="2"/>
  <c r="F852" i="2"/>
  <c r="J852" i="2" s="1"/>
  <c r="F851" i="2"/>
  <c r="F850" i="2"/>
  <c r="F845" i="2"/>
  <c r="J845" i="2" s="1"/>
  <c r="F844" i="2"/>
  <c r="J844" i="2" s="1"/>
  <c r="F843" i="2"/>
  <c r="F842" i="2"/>
  <c r="F841" i="2"/>
  <c r="J841" i="2" s="1"/>
  <c r="F840" i="2"/>
  <c r="J840" i="2" s="1"/>
  <c r="F836" i="2"/>
  <c r="J836" i="2" s="1"/>
  <c r="F830" i="2"/>
  <c r="F829" i="2"/>
  <c r="J829" i="2" s="1"/>
  <c r="F827" i="2"/>
  <c r="F821" i="2"/>
  <c r="J821" i="2" s="1"/>
  <c r="F817" i="2"/>
  <c r="J817" i="2" s="1"/>
  <c r="F815" i="2"/>
  <c r="F799" i="2"/>
  <c r="F798" i="2"/>
  <c r="F797" i="2"/>
  <c r="J797" i="2" s="1"/>
  <c r="F796" i="2"/>
  <c r="J796" i="2" s="1"/>
  <c r="F792" i="2"/>
  <c r="J792" i="2" s="1"/>
  <c r="F791" i="2"/>
  <c r="F788" i="2"/>
  <c r="J788" i="2" s="1"/>
  <c r="F783" i="2"/>
  <c r="F773" i="2"/>
  <c r="J773" i="2" s="1"/>
  <c r="F767" i="2"/>
  <c r="F766" i="2"/>
  <c r="F763" i="2"/>
  <c r="F762" i="2"/>
  <c r="F760" i="2"/>
  <c r="J760" i="2" s="1"/>
  <c r="F759" i="2"/>
  <c r="F758" i="2"/>
  <c r="F757" i="2"/>
  <c r="J757" i="2" s="1"/>
  <c r="F742" i="2"/>
  <c r="F741" i="2"/>
  <c r="J741" i="2" s="1"/>
  <c r="F740" i="2"/>
  <c r="J740" i="2" s="1"/>
  <c r="F738" i="2"/>
  <c r="F737" i="2"/>
  <c r="J737" i="2" s="1"/>
  <c r="F734" i="2"/>
  <c r="F729" i="2"/>
  <c r="J729" i="2" s="1"/>
  <c r="F728" i="2"/>
  <c r="J728" i="2" s="1"/>
  <c r="F725" i="2"/>
  <c r="J725" i="2" s="1"/>
  <c r="F719" i="2"/>
  <c r="F718" i="2"/>
  <c r="F717" i="2"/>
  <c r="J717" i="2" s="1"/>
  <c r="F716" i="2"/>
  <c r="J716" i="2" s="1"/>
  <c r="F714" i="2"/>
  <c r="F712" i="2"/>
  <c r="J712" i="2" s="1"/>
  <c r="F709" i="2"/>
  <c r="J709" i="2" s="1"/>
  <c r="F698" i="2"/>
  <c r="F697" i="2"/>
  <c r="J697" i="2" s="1"/>
  <c r="F696" i="2"/>
  <c r="J696" i="2" s="1"/>
  <c r="F684" i="2"/>
  <c r="J684" i="2" s="1"/>
  <c r="F683" i="2"/>
  <c r="J683" i="2" s="1"/>
  <c r="F682" i="2"/>
  <c r="F681" i="2"/>
  <c r="J681" i="2" s="1"/>
  <c r="F677" i="2"/>
  <c r="J677" i="2" s="1"/>
  <c r="F672" i="2"/>
  <c r="J672" i="2" s="1"/>
  <c r="F669" i="2"/>
  <c r="J669" i="2" s="1"/>
  <c r="F668" i="2"/>
  <c r="J668" i="2" s="1"/>
  <c r="F667" i="2"/>
  <c r="J667" i="2" s="1"/>
  <c r="F666" i="2"/>
  <c r="F665" i="2"/>
  <c r="J665" i="2" s="1"/>
  <c r="F664" i="2"/>
  <c r="J664" i="2" s="1"/>
  <c r="F661" i="2"/>
  <c r="J661" i="2" s="1"/>
  <c r="F659" i="2"/>
  <c r="J659" i="2" s="1"/>
  <c r="F644" i="2"/>
  <c r="J644" i="2" s="1"/>
  <c r="F643" i="2"/>
  <c r="J643" i="2" s="1"/>
  <c r="F642" i="2"/>
  <c r="F632" i="2"/>
  <c r="J632" i="2" s="1"/>
  <c r="F631" i="2"/>
  <c r="J631" i="2" s="1"/>
  <c r="F630" i="2"/>
  <c r="F629" i="2"/>
  <c r="J629" i="2" s="1"/>
  <c r="F619" i="2"/>
  <c r="J619" i="2" s="1"/>
  <c r="F618" i="2"/>
  <c r="F617" i="2"/>
  <c r="J617" i="2" s="1"/>
  <c r="F616" i="2"/>
  <c r="J616" i="2" s="1"/>
  <c r="F608" i="2"/>
  <c r="J608" i="2" s="1"/>
  <c r="F607" i="2"/>
  <c r="J607" i="2" s="1"/>
  <c r="F606" i="2"/>
  <c r="F603" i="2"/>
  <c r="J603" i="2" s="1"/>
  <c r="F602" i="2"/>
  <c r="F600" i="2"/>
  <c r="J600" i="2" s="1"/>
  <c r="F587" i="2"/>
  <c r="J587" i="2" s="1"/>
  <c r="F586" i="2"/>
  <c r="F585" i="2"/>
  <c r="J585" i="2" s="1"/>
  <c r="F584" i="2"/>
  <c r="J584" i="2" s="1"/>
  <c r="F583" i="2"/>
  <c r="J583" i="2" s="1"/>
  <c r="F575" i="2"/>
  <c r="J575" i="2" s="1"/>
  <c r="F574" i="2"/>
  <c r="F571" i="2"/>
  <c r="J571" i="2" s="1"/>
  <c r="F570" i="2"/>
  <c r="F569" i="2"/>
  <c r="J569" i="2" s="1"/>
  <c r="F568" i="2"/>
  <c r="J568" i="2" s="1"/>
  <c r="F557" i="2"/>
  <c r="J557" i="2" s="1"/>
  <c r="F555" i="2"/>
  <c r="J555" i="2" s="1"/>
  <c r="F554" i="2"/>
  <c r="F553" i="2"/>
  <c r="J553" i="2" s="1"/>
  <c r="F552" i="2"/>
  <c r="J552" i="2" s="1"/>
  <c r="F551" i="2"/>
  <c r="J551" i="2" s="1"/>
  <c r="F543" i="2"/>
  <c r="J543" i="2" s="1"/>
  <c r="F540" i="2"/>
  <c r="J540" i="2" s="1"/>
  <c r="F539" i="2"/>
  <c r="J539" i="2" s="1"/>
  <c r="F538" i="2"/>
  <c r="F537" i="2"/>
  <c r="J537" i="2" s="1"/>
  <c r="F536" i="2"/>
  <c r="J536" i="2" s="1"/>
  <c r="F535" i="2"/>
  <c r="J535" i="2" s="1"/>
  <c r="F530" i="2"/>
  <c r="F529" i="2"/>
  <c r="J529" i="2" s="1"/>
  <c r="F528" i="2"/>
  <c r="J528" i="2" s="1"/>
  <c r="F524" i="2"/>
  <c r="J524" i="2" s="1"/>
  <c r="F523" i="2"/>
  <c r="J523" i="2" s="1"/>
  <c r="F522" i="2"/>
  <c r="F521" i="2"/>
  <c r="J521" i="2" s="1"/>
  <c r="F518" i="2"/>
  <c r="F517" i="2"/>
  <c r="J517" i="2" s="1"/>
  <c r="F515" i="2"/>
  <c r="J515" i="2" s="1"/>
  <c r="F514" i="2"/>
  <c r="F513" i="2"/>
  <c r="J513" i="2" s="1"/>
  <c r="F510" i="2"/>
  <c r="F507" i="2"/>
  <c r="J507" i="2" s="1"/>
  <c r="F503" i="2"/>
  <c r="J503" i="2" s="1"/>
  <c r="F502" i="2"/>
  <c r="F501" i="2"/>
  <c r="J501" i="2" s="1"/>
  <c r="F492" i="2"/>
  <c r="J492" i="2" s="1"/>
  <c r="F488" i="2"/>
  <c r="J488" i="2" s="1"/>
  <c r="F487" i="2"/>
  <c r="J487" i="2" s="1"/>
  <c r="F484" i="2"/>
  <c r="J484" i="2" s="1"/>
  <c r="F483" i="2"/>
  <c r="J483" i="2" s="1"/>
  <c r="F479" i="2"/>
  <c r="J479" i="2" s="1"/>
  <c r="F477" i="2"/>
  <c r="J477" i="2" s="1"/>
  <c r="F476" i="2"/>
  <c r="J476" i="2" s="1"/>
  <c r="F471" i="2"/>
  <c r="J471" i="2" s="1"/>
  <c r="F466" i="2"/>
  <c r="F465" i="2"/>
  <c r="J465" i="2" s="1"/>
  <c r="F455" i="2"/>
  <c r="J455" i="2" s="1"/>
  <c r="F454" i="2"/>
  <c r="F453" i="2"/>
  <c r="J453" i="2" s="1"/>
  <c r="F451" i="2"/>
  <c r="J451" i="2" s="1"/>
  <c r="F450" i="2"/>
  <c r="F449" i="2"/>
  <c r="J449" i="2" s="1"/>
  <c r="F448" i="2"/>
  <c r="J448" i="2" s="1"/>
  <c r="F447" i="2"/>
  <c r="J447" i="2" s="1"/>
  <c r="F446" i="2"/>
  <c r="F445" i="2"/>
  <c r="J445" i="2" s="1"/>
  <c r="F444" i="2"/>
  <c r="J444" i="2" s="1"/>
  <c r="F434" i="2"/>
  <c r="F429" i="2"/>
  <c r="J429" i="2" s="1"/>
  <c r="F428" i="2"/>
  <c r="J428" i="2" s="1"/>
  <c r="F426" i="2"/>
  <c r="F418" i="2"/>
  <c r="F417" i="2"/>
  <c r="J417" i="2" s="1"/>
  <c r="F416" i="2"/>
  <c r="J416" i="2" s="1"/>
  <c r="F415" i="2"/>
  <c r="J415" i="2" s="1"/>
  <c r="F414" i="2"/>
  <c r="F413" i="2"/>
  <c r="J413" i="2" s="1"/>
  <c r="F410" i="2"/>
  <c r="F409" i="2"/>
  <c r="J409" i="2" s="1"/>
  <c r="F402" i="2"/>
  <c r="F397" i="2"/>
  <c r="J397" i="2" s="1"/>
  <c r="F395" i="2"/>
  <c r="J395" i="2" s="1"/>
  <c r="F394" i="2"/>
  <c r="F393" i="2"/>
  <c r="J393" i="2" s="1"/>
  <c r="F392" i="2"/>
  <c r="J392" i="2" s="1"/>
  <c r="F391" i="2"/>
  <c r="J391" i="2" s="1"/>
  <c r="F390" i="2"/>
  <c r="F389" i="2"/>
  <c r="J389" i="2" s="1"/>
  <c r="F387" i="2"/>
  <c r="J387" i="2" s="1"/>
  <c r="F386" i="2"/>
  <c r="F381" i="2"/>
  <c r="J381" i="2" s="1"/>
  <c r="F380" i="2"/>
  <c r="J380" i="2" s="1"/>
  <c r="F379" i="2"/>
  <c r="J379" i="2" s="1"/>
  <c r="F377" i="2"/>
  <c r="J377" i="2" s="1"/>
  <c r="F372" i="2"/>
  <c r="J372" i="2" s="1"/>
  <c r="F368" i="2"/>
  <c r="J368" i="2" s="1"/>
  <c r="F366" i="2"/>
  <c r="F364" i="2"/>
  <c r="J364" i="2" s="1"/>
  <c r="F363" i="2"/>
  <c r="J363" i="2" s="1"/>
  <c r="F362" i="2"/>
  <c r="F361" i="2"/>
  <c r="J361" i="2" s="1"/>
  <c r="F360" i="2"/>
  <c r="J360" i="2" s="1"/>
  <c r="F359" i="2"/>
  <c r="J359" i="2" s="1"/>
  <c r="F358" i="2"/>
  <c r="F355" i="2"/>
  <c r="J355" i="2" s="1"/>
  <c r="F354" i="2"/>
  <c r="F353" i="2"/>
  <c r="J353" i="2" s="1"/>
  <c r="F352" i="2"/>
  <c r="J352" i="2" s="1"/>
  <c r="F351" i="2"/>
  <c r="J351" i="2" s="1"/>
  <c r="F347" i="2"/>
  <c r="J347" i="2" s="1"/>
  <c r="F342" i="2"/>
  <c r="F341" i="2"/>
  <c r="J341" i="2" s="1"/>
  <c r="F340" i="2"/>
  <c r="J340" i="2" s="1"/>
  <c r="F338" i="2"/>
  <c r="F337" i="2"/>
  <c r="J337" i="2" s="1"/>
  <c r="F327" i="2"/>
  <c r="J327" i="2" s="1"/>
  <c r="F326" i="2"/>
  <c r="F320" i="2"/>
  <c r="J320" i="2" s="1"/>
  <c r="F319" i="2"/>
  <c r="J319" i="2" s="1"/>
  <c r="F318" i="2"/>
  <c r="F317" i="2"/>
  <c r="J317" i="2" s="1"/>
  <c r="F316" i="2"/>
  <c r="J316" i="2" s="1"/>
  <c r="F312" i="2"/>
  <c r="J312" i="2" s="1"/>
  <c r="F311" i="2"/>
  <c r="J311" i="2" s="1"/>
  <c r="F309" i="2"/>
  <c r="J309" i="2" s="1"/>
  <c r="F308" i="2"/>
  <c r="J308" i="2" s="1"/>
  <c r="F307" i="2"/>
  <c r="J307" i="2" s="1"/>
  <c r="F304" i="2"/>
  <c r="J304" i="2" s="1"/>
  <c r="F303" i="2"/>
  <c r="J303" i="2" s="1"/>
  <c r="F302" i="2"/>
  <c r="F301" i="2"/>
  <c r="J301" i="2" s="1"/>
  <c r="F296" i="2"/>
  <c r="J296" i="2" s="1"/>
  <c r="F292" i="2"/>
  <c r="J292" i="2" s="1"/>
  <c r="F287" i="2"/>
  <c r="J287" i="2" s="1"/>
  <c r="F286" i="2"/>
  <c r="F285" i="2"/>
  <c r="J285" i="2" s="1"/>
  <c r="F284" i="2"/>
  <c r="J284" i="2" s="1"/>
  <c r="F281" i="2"/>
  <c r="J281" i="2" s="1"/>
  <c r="F276" i="2"/>
  <c r="J276" i="2" s="1"/>
  <c r="F271" i="2"/>
  <c r="J271" i="2" s="1"/>
  <c r="F269" i="2"/>
  <c r="J269" i="2" s="1"/>
  <c r="F268" i="2"/>
  <c r="J268" i="2" s="1"/>
  <c r="F267" i="2"/>
  <c r="J267" i="2" s="1"/>
  <c r="F266" i="2"/>
  <c r="F264" i="2"/>
  <c r="J264" i="2" s="1"/>
  <c r="F263" i="2"/>
  <c r="J263" i="2" s="1"/>
  <c r="F262" i="2"/>
  <c r="F259" i="2"/>
  <c r="J259" i="2" s="1"/>
  <c r="F258" i="2"/>
  <c r="F250" i="2"/>
  <c r="F248" i="2"/>
  <c r="J248" i="2" s="1"/>
  <c r="F247" i="2"/>
  <c r="J247" i="2" s="1"/>
  <c r="F237" i="2"/>
  <c r="J237" i="2" s="1"/>
  <c r="F236" i="2"/>
  <c r="J236" i="2" s="1"/>
  <c r="F234" i="2"/>
  <c r="F233" i="2"/>
  <c r="J233" i="2" s="1"/>
  <c r="F231" i="2"/>
  <c r="J231" i="2" s="1"/>
  <c r="F230" i="2"/>
  <c r="F228" i="2"/>
  <c r="J228" i="2" s="1"/>
  <c r="F224" i="2"/>
  <c r="J224" i="2" s="1"/>
  <c r="F223" i="2"/>
  <c r="J223" i="2" s="1"/>
  <c r="F217" i="2"/>
  <c r="J217" i="2" s="1"/>
  <c r="F214" i="2"/>
  <c r="F213" i="2"/>
  <c r="J213" i="2" s="1"/>
  <c r="F212" i="2"/>
  <c r="J212" i="2" s="1"/>
  <c r="F211" i="2"/>
  <c r="J211" i="2" s="1"/>
  <c r="F210" i="2"/>
  <c r="F207" i="2"/>
  <c r="J207" i="2" s="1"/>
  <c r="F202" i="2"/>
  <c r="F201" i="2"/>
  <c r="J201" i="2" s="1"/>
  <c r="F200" i="2"/>
  <c r="J200" i="2" s="1"/>
  <c r="F198" i="2"/>
  <c r="F197" i="2"/>
  <c r="J197" i="2" s="1"/>
  <c r="F195" i="2"/>
  <c r="J195" i="2" s="1"/>
  <c r="F194" i="2"/>
  <c r="F192" i="2"/>
  <c r="J192" i="2" s="1"/>
  <c r="F191" i="2"/>
  <c r="J191" i="2" s="1"/>
  <c r="F184" i="2"/>
  <c r="J184" i="2" s="1"/>
  <c r="F182" i="2"/>
  <c r="F179" i="2"/>
  <c r="J179" i="2" s="1"/>
  <c r="F178" i="2"/>
  <c r="F174" i="2"/>
  <c r="F173" i="2"/>
  <c r="J173" i="2" s="1"/>
  <c r="F170" i="2"/>
  <c r="F169" i="2"/>
  <c r="J169" i="2" s="1"/>
  <c r="F168" i="2"/>
  <c r="J168" i="2" s="1"/>
  <c r="F161" i="2"/>
  <c r="J161" i="2" s="1"/>
  <c r="F160" i="2"/>
  <c r="J160" i="2" s="1"/>
  <c r="F157" i="2"/>
  <c r="J157" i="2" s="1"/>
  <c r="F152" i="2"/>
  <c r="J152" i="2" s="1"/>
  <c r="F151" i="2"/>
  <c r="J151" i="2" s="1"/>
  <c r="F150" i="2"/>
  <c r="F149" i="2"/>
  <c r="J149" i="2" s="1"/>
  <c r="F143" i="2"/>
  <c r="J143" i="2" s="1"/>
  <c r="F142" i="2"/>
  <c r="F141" i="2"/>
  <c r="J141" i="2" s="1"/>
  <c r="F132" i="2"/>
  <c r="J132" i="2" s="1"/>
  <c r="F130" i="2"/>
  <c r="J130" i="2" s="1"/>
  <c r="F124" i="2"/>
  <c r="J124" i="2" s="1"/>
  <c r="F120" i="2"/>
  <c r="J120" i="2" s="1"/>
  <c r="F119" i="2"/>
  <c r="J119" i="2" s="1"/>
  <c r="F117" i="2"/>
  <c r="J117" i="2" s="1"/>
  <c r="F116" i="2"/>
  <c r="J116" i="2" s="1"/>
  <c r="F107" i="2"/>
  <c r="J107" i="2" s="1"/>
  <c r="F106" i="2"/>
  <c r="J106" i="2" s="1"/>
  <c r="F105" i="2"/>
  <c r="J105" i="2" s="1"/>
  <c r="F104" i="2"/>
  <c r="J104" i="2" s="1"/>
  <c r="F103" i="2"/>
  <c r="J103" i="2" s="1"/>
  <c r="F100" i="2"/>
  <c r="J100" i="2" s="1"/>
  <c r="F99" i="2"/>
  <c r="J99" i="2" s="1"/>
  <c r="F94" i="2"/>
  <c r="J94" i="2" s="1"/>
  <c r="F92" i="2"/>
  <c r="J92" i="2" s="1"/>
  <c r="F91" i="2"/>
  <c r="J91" i="2" s="1"/>
  <c r="F90" i="2"/>
  <c r="J90" i="2" s="1"/>
  <c r="F87" i="2"/>
  <c r="J87" i="2" s="1"/>
  <c r="F85" i="2"/>
  <c r="J85" i="2" s="1"/>
  <c r="I417" i="2" l="1"/>
  <c r="I471" i="2"/>
  <c r="I537" i="2"/>
  <c r="I757" i="2"/>
  <c r="I792" i="2"/>
  <c r="I796" i="2"/>
  <c r="I988" i="2"/>
  <c r="I1044" i="2"/>
  <c r="I484" i="2"/>
  <c r="I729" i="2"/>
  <c r="I740" i="2"/>
  <c r="I1060" i="2"/>
  <c r="I587" i="2"/>
  <c r="I844" i="2"/>
  <c r="I925" i="2"/>
  <c r="I585" i="2"/>
  <c r="I976" i="2"/>
  <c r="I99" i="2"/>
  <c r="I236" i="2"/>
  <c r="I319" i="2"/>
  <c r="I392" i="2"/>
  <c r="I551" i="2"/>
  <c r="I608" i="2"/>
  <c r="I616" i="2"/>
  <c r="I659" i="2"/>
  <c r="I664" i="2"/>
  <c r="I672" i="2"/>
  <c r="I725" i="2"/>
  <c r="I829" i="2"/>
  <c r="I873" i="2"/>
  <c r="I940" i="2"/>
  <c r="I276" i="2"/>
  <c r="I629" i="2"/>
  <c r="I872" i="2"/>
  <c r="I169" i="2"/>
  <c r="I195" i="2"/>
  <c r="I223" i="2"/>
  <c r="I284" i="2"/>
  <c r="I301" i="2"/>
  <c r="I555" i="2"/>
  <c r="I603" i="2"/>
  <c r="I617" i="2"/>
  <c r="I643" i="2"/>
  <c r="I668" i="2"/>
  <c r="I677" i="2"/>
  <c r="I681" i="2"/>
  <c r="I841" i="2"/>
  <c r="I897" i="2"/>
  <c r="I908" i="2"/>
  <c r="I100" i="2"/>
  <c r="I119" i="2"/>
  <c r="I149" i="2"/>
  <c r="I161" i="2"/>
  <c r="I231" i="2"/>
  <c r="I237" i="2"/>
  <c r="I268" i="2"/>
  <c r="I281" i="2"/>
  <c r="I303" i="2"/>
  <c r="I320" i="2"/>
  <c r="I347" i="2"/>
  <c r="I351" i="2"/>
  <c r="I360" i="2"/>
  <c r="I379" i="2"/>
  <c r="I453" i="2"/>
  <c r="I476" i="2"/>
  <c r="I528" i="2"/>
  <c r="I91" i="2"/>
  <c r="I157" i="2"/>
  <c r="I263" i="2"/>
  <c r="I269" i="2"/>
  <c r="I355" i="2"/>
  <c r="I361" i="2"/>
  <c r="I387" i="2"/>
  <c r="I397" i="2"/>
  <c r="I448" i="2"/>
  <c r="I455" i="2"/>
  <c r="I492" i="2"/>
  <c r="I515" i="2"/>
  <c r="I529" i="2"/>
  <c r="I543" i="2"/>
  <c r="I87" i="2"/>
  <c r="I132" i="2"/>
  <c r="I248" i="2"/>
  <c r="I264" i="2"/>
  <c r="I416" i="2"/>
  <c r="I449" i="2"/>
  <c r="I479" i="2"/>
  <c r="I483" i="2"/>
  <c r="J150" i="2"/>
  <c r="I150" i="2"/>
  <c r="J170" i="2"/>
  <c r="I170" i="2"/>
  <c r="J198" i="2"/>
  <c r="I198" i="2"/>
  <c r="J318" i="2"/>
  <c r="I318" i="2"/>
  <c r="J402" i="2"/>
  <c r="I402" i="2"/>
  <c r="I487" i="2"/>
  <c r="I513" i="2"/>
  <c r="I524" i="2"/>
  <c r="I697" i="2"/>
  <c r="I876" i="2"/>
  <c r="I944" i="2"/>
  <c r="I965" i="2"/>
  <c r="J182" i="2"/>
  <c r="I182" i="2"/>
  <c r="J194" i="2"/>
  <c r="I194" i="2"/>
  <c r="J210" i="2"/>
  <c r="I210" i="2"/>
  <c r="J234" i="2"/>
  <c r="I234" i="2"/>
  <c r="J262" i="2"/>
  <c r="I262" i="2"/>
  <c r="J342" i="2"/>
  <c r="I342" i="2"/>
  <c r="J394" i="2"/>
  <c r="I394" i="2"/>
  <c r="J426" i="2"/>
  <c r="I426" i="2"/>
  <c r="J514" i="2"/>
  <c r="I514" i="2"/>
  <c r="J574" i="2"/>
  <c r="I574" i="2"/>
  <c r="J602" i="2"/>
  <c r="I602" i="2"/>
  <c r="J666" i="2"/>
  <c r="I666" i="2"/>
  <c r="J698" i="2"/>
  <c r="I698" i="2"/>
  <c r="J742" i="2"/>
  <c r="I742" i="2"/>
  <c r="J767" i="2"/>
  <c r="I767" i="2"/>
  <c r="J798" i="2"/>
  <c r="I798" i="2"/>
  <c r="J851" i="2"/>
  <c r="I851" i="2"/>
  <c r="J895" i="2"/>
  <c r="I895" i="2"/>
  <c r="J906" i="2"/>
  <c r="I906" i="2"/>
  <c r="J927" i="2"/>
  <c r="I927" i="2"/>
  <c r="J1002" i="2"/>
  <c r="I1002" i="2"/>
  <c r="J1042" i="2"/>
  <c r="I1042" i="2"/>
  <c r="I92" i="2"/>
  <c r="I104" i="2"/>
  <c r="I116" i="2"/>
  <c r="I124" i="2"/>
  <c r="I200" i="2"/>
  <c r="I259" i="2"/>
  <c r="I285" i="2"/>
  <c r="I311" i="2"/>
  <c r="I337" i="2"/>
  <c r="I393" i="2"/>
  <c r="I444" i="2"/>
  <c r="I539" i="2"/>
  <c r="I568" i="2"/>
  <c r="I631" i="2"/>
  <c r="I716" i="2"/>
  <c r="I788" i="2"/>
  <c r="I797" i="2"/>
  <c r="I913" i="2"/>
  <c r="I1056" i="2"/>
  <c r="J174" i="2"/>
  <c r="I174" i="2"/>
  <c r="J230" i="2"/>
  <c r="I230" i="2"/>
  <c r="J250" i="2"/>
  <c r="I250" i="2"/>
  <c r="J302" i="2"/>
  <c r="I302" i="2"/>
  <c r="J338" i="2"/>
  <c r="I338" i="2"/>
  <c r="J354" i="2"/>
  <c r="I354" i="2"/>
  <c r="J386" i="2"/>
  <c r="I386" i="2"/>
  <c r="J410" i="2"/>
  <c r="I410" i="2"/>
  <c r="J454" i="2"/>
  <c r="I454" i="2"/>
  <c r="J522" i="2"/>
  <c r="I522" i="2"/>
  <c r="J554" i="2"/>
  <c r="I554" i="2"/>
  <c r="J586" i="2"/>
  <c r="I586" i="2"/>
  <c r="J642" i="2"/>
  <c r="I642" i="2"/>
  <c r="J738" i="2"/>
  <c r="I738" i="2"/>
  <c r="J762" i="2"/>
  <c r="I762" i="2"/>
  <c r="J799" i="2"/>
  <c r="I799" i="2"/>
  <c r="J827" i="2"/>
  <c r="I827" i="2"/>
  <c r="J907" i="2"/>
  <c r="I907" i="2"/>
  <c r="J923" i="2"/>
  <c r="I923" i="2"/>
  <c r="J946" i="2"/>
  <c r="I946" i="2"/>
  <c r="J970" i="2"/>
  <c r="I970" i="2"/>
  <c r="J1027" i="2"/>
  <c r="I1027" i="2"/>
  <c r="J1043" i="2"/>
  <c r="I1043" i="2"/>
  <c r="I85" i="2"/>
  <c r="I105" i="2"/>
  <c r="I117" i="2"/>
  <c r="I141" i="2"/>
  <c r="I151" i="2"/>
  <c r="I191" i="2"/>
  <c r="I201" i="2"/>
  <c r="I211" i="2"/>
  <c r="I224" i="2"/>
  <c r="I228" i="2"/>
  <c r="I233" i="2"/>
  <c r="I287" i="2"/>
  <c r="I304" i="2"/>
  <c r="I308" i="2"/>
  <c r="I312" i="2"/>
  <c r="I316" i="2"/>
  <c r="I352" i="2"/>
  <c r="I363" i="2"/>
  <c r="I368" i="2"/>
  <c r="I372" i="2"/>
  <c r="I380" i="2"/>
  <c r="I389" i="2"/>
  <c r="I395" i="2"/>
  <c r="I413" i="2"/>
  <c r="I428" i="2"/>
  <c r="I445" i="2"/>
  <c r="I451" i="2"/>
  <c r="I477" i="2"/>
  <c r="I501" i="2"/>
  <c r="I521" i="2"/>
  <c r="I535" i="2"/>
  <c r="I540" i="2"/>
  <c r="I552" i="2"/>
  <c r="I557" i="2"/>
  <c r="I569" i="2"/>
  <c r="I575" i="2"/>
  <c r="I583" i="2"/>
  <c r="I600" i="2"/>
  <c r="I619" i="2"/>
  <c r="I632" i="2"/>
  <c r="I661" i="2"/>
  <c r="I665" i="2"/>
  <c r="I683" i="2"/>
  <c r="I712" i="2"/>
  <c r="I717" i="2"/>
  <c r="I741" i="2"/>
  <c r="I760" i="2"/>
  <c r="I817" i="2"/>
  <c r="I821" i="2"/>
  <c r="I845" i="2"/>
  <c r="I973" i="2"/>
  <c r="I1009" i="2"/>
  <c r="I1017" i="2"/>
  <c r="I1036" i="2"/>
  <c r="I1052" i="2"/>
  <c r="I1057" i="2"/>
  <c r="J266" i="2"/>
  <c r="I266" i="2"/>
  <c r="J358" i="2"/>
  <c r="I358" i="2"/>
  <c r="J362" i="2"/>
  <c r="I362" i="2"/>
  <c r="J414" i="2"/>
  <c r="I414" i="2"/>
  <c r="J418" i="2"/>
  <c r="I418" i="2"/>
  <c r="J434" i="2"/>
  <c r="I434" i="2"/>
  <c r="J502" i="2"/>
  <c r="I502" i="2"/>
  <c r="J518" i="2"/>
  <c r="I518" i="2"/>
  <c r="J618" i="2"/>
  <c r="I618" i="2"/>
  <c r="J682" i="2"/>
  <c r="I682" i="2"/>
  <c r="J714" i="2"/>
  <c r="I714" i="2"/>
  <c r="J719" i="2"/>
  <c r="I719" i="2"/>
  <c r="J734" i="2"/>
  <c r="I734" i="2"/>
  <c r="J759" i="2"/>
  <c r="I759" i="2"/>
  <c r="J766" i="2"/>
  <c r="I766" i="2"/>
  <c r="J830" i="2"/>
  <c r="I830" i="2"/>
  <c r="J842" i="2"/>
  <c r="I842" i="2"/>
  <c r="J850" i="2"/>
  <c r="I850" i="2"/>
  <c r="J859" i="2"/>
  <c r="I859" i="2"/>
  <c r="J898" i="2"/>
  <c r="I898" i="2"/>
  <c r="J926" i="2"/>
  <c r="I926" i="2"/>
  <c r="J974" i="2"/>
  <c r="I974" i="2"/>
  <c r="J995" i="2"/>
  <c r="I995" i="2"/>
  <c r="J1022" i="2"/>
  <c r="I1022" i="2"/>
  <c r="J1046" i="2"/>
  <c r="I1046" i="2"/>
  <c r="J1055" i="2"/>
  <c r="I1055" i="2"/>
  <c r="I103" i="2"/>
  <c r="I107" i="2"/>
  <c r="I213" i="2"/>
  <c r="I341" i="2"/>
  <c r="J142" i="2"/>
  <c r="I142" i="2"/>
  <c r="J214" i="2"/>
  <c r="I214" i="2"/>
  <c r="J286" i="2"/>
  <c r="I286" i="2"/>
  <c r="J390" i="2"/>
  <c r="I390" i="2"/>
  <c r="J466" i="2"/>
  <c r="I466" i="2"/>
  <c r="J791" i="2"/>
  <c r="I791" i="2"/>
  <c r="J843" i="2"/>
  <c r="I843" i="2"/>
  <c r="J871" i="2"/>
  <c r="I871" i="2"/>
  <c r="J966" i="2"/>
  <c r="I966" i="2"/>
  <c r="J1026" i="2"/>
  <c r="I1026" i="2"/>
  <c r="J1050" i="2"/>
  <c r="I1050" i="2"/>
  <c r="I120" i="2"/>
  <c r="I307" i="2"/>
  <c r="I488" i="2"/>
  <c r="I644" i="2"/>
  <c r="I669" i="2"/>
  <c r="I909" i="2"/>
  <c r="I945" i="2"/>
  <c r="J178" i="2"/>
  <c r="I178" i="2"/>
  <c r="J202" i="2"/>
  <c r="I202" i="2"/>
  <c r="J258" i="2"/>
  <c r="I258" i="2"/>
  <c r="J326" i="2"/>
  <c r="I326" i="2"/>
  <c r="J366" i="2"/>
  <c r="I366" i="2"/>
  <c r="J446" i="2"/>
  <c r="I446" i="2"/>
  <c r="J450" i="2"/>
  <c r="I450" i="2"/>
  <c r="J510" i="2"/>
  <c r="I510" i="2"/>
  <c r="J530" i="2"/>
  <c r="I530" i="2"/>
  <c r="J538" i="2"/>
  <c r="I538" i="2"/>
  <c r="J570" i="2"/>
  <c r="I570" i="2"/>
  <c r="J606" i="2"/>
  <c r="I606" i="2"/>
  <c r="J630" i="2"/>
  <c r="I630" i="2"/>
  <c r="J718" i="2"/>
  <c r="I718" i="2"/>
  <c r="J758" i="2"/>
  <c r="I758" i="2"/>
  <c r="J763" i="2"/>
  <c r="I763" i="2"/>
  <c r="J783" i="2"/>
  <c r="I783" i="2"/>
  <c r="J815" i="2"/>
  <c r="I815" i="2"/>
  <c r="J858" i="2"/>
  <c r="I858" i="2"/>
  <c r="J943" i="2"/>
  <c r="I943" i="2"/>
  <c r="J991" i="2"/>
  <c r="I991" i="2"/>
  <c r="I90" i="2"/>
  <c r="I94" i="2"/>
  <c r="I106" i="2"/>
  <c r="I130" i="2"/>
  <c r="I143" i="2"/>
  <c r="I152" i="2"/>
  <c r="I160" i="2"/>
  <c r="I168" i="2"/>
  <c r="I173" i="2"/>
  <c r="I179" i="2"/>
  <c r="I184" i="2"/>
  <c r="I192" i="2"/>
  <c r="I197" i="2"/>
  <c r="I207" i="2"/>
  <c r="I212" i="2"/>
  <c r="I217" i="2"/>
  <c r="I247" i="2"/>
  <c r="I267" i="2"/>
  <c r="I271" i="2"/>
  <c r="I292" i="2"/>
  <c r="I296" i="2"/>
  <c r="I309" i="2"/>
  <c r="I317" i="2"/>
  <c r="I327" i="2"/>
  <c r="I340" i="2"/>
  <c r="I353" i="2"/>
  <c r="I359" i="2"/>
  <c r="I364" i="2"/>
  <c r="I377" i="2"/>
  <c r="I381" i="2"/>
  <c r="I391" i="2"/>
  <c r="I409" i="2"/>
  <c r="I415" i="2"/>
  <c r="I429" i="2"/>
  <c r="I447" i="2"/>
  <c r="I465" i="2"/>
  <c r="I503" i="2"/>
  <c r="I507" i="2"/>
  <c r="I517" i="2"/>
  <c r="I523" i="2"/>
  <c r="I536" i="2"/>
  <c r="I553" i="2"/>
  <c r="I571" i="2"/>
  <c r="I584" i="2"/>
  <c r="I607" i="2"/>
  <c r="I667" i="2"/>
  <c r="I684" i="2"/>
  <c r="I696" i="2"/>
  <c r="I709" i="2"/>
  <c r="I728" i="2"/>
  <c r="I737" i="2"/>
  <c r="I773" i="2"/>
  <c r="I836" i="2"/>
  <c r="I840" i="2"/>
  <c r="I852" i="2"/>
  <c r="I896" i="2"/>
  <c r="I964" i="2"/>
  <c r="I1029" i="2"/>
  <c r="I1053" i="2"/>
  <c r="C15" i="3" l="1"/>
  <c r="C16" i="3" s="1"/>
  <c r="E16" i="3" s="1"/>
</calcChain>
</file>

<file path=xl/sharedStrings.xml><?xml version="1.0" encoding="utf-8"?>
<sst xmlns="http://schemas.openxmlformats.org/spreadsheetml/2006/main" count="1086" uniqueCount="28">
  <si>
    <t>Original Note Date</t>
  </si>
  <si>
    <t>Note Number</t>
  </si>
  <si>
    <t>Name 1</t>
  </si>
  <si>
    <t>State</t>
  </si>
  <si>
    <t>ND</t>
  </si>
  <si>
    <t>MN</t>
  </si>
  <si>
    <t>NE</t>
  </si>
  <si>
    <t>SD</t>
  </si>
  <si>
    <t>Current Calculated LTV</t>
  </si>
  <si>
    <t>Stressed LTV</t>
  </si>
  <si>
    <t>Appraised value stress %:</t>
  </si>
  <si>
    <r>
      <t xml:space="preserve">Average LTV of loans with data available </t>
    </r>
    <r>
      <rPr>
        <sz val="10"/>
        <color theme="1"/>
        <rFont val="Tahoma"/>
        <family val="2"/>
      </rPr>
      <t>(based on current balance)</t>
    </r>
  </si>
  <si>
    <t>Number of loans rising above 90% LTV based on stress</t>
  </si>
  <si>
    <t>% of loans rising above 90% LTV vased on stress</t>
  </si>
  <si>
    <t>total loan</t>
  </si>
  <si>
    <t>Appraised value stress % (decrease in value)</t>
  </si>
  <si>
    <t>*Input cells are shaded in blue</t>
  </si>
  <si>
    <r>
      <rPr>
        <b/>
        <sz val="14"/>
        <color rgb="FF00B050"/>
        <rFont val="Calibri"/>
        <family val="2"/>
        <scheme val="minor"/>
      </rPr>
      <t xml:space="preserve">Below 90% LTV </t>
    </r>
    <r>
      <rPr>
        <b/>
        <sz val="14"/>
        <color theme="1"/>
        <rFont val="Calibri"/>
        <family val="2"/>
        <scheme val="minor"/>
      </rPr>
      <t xml:space="preserve">                   </t>
    </r>
    <r>
      <rPr>
        <b/>
        <sz val="14"/>
        <color rgb="FFFF0000"/>
        <rFont val="Calibri"/>
        <family val="2"/>
        <scheme val="minor"/>
      </rPr>
      <t xml:space="preserve"> Above 90% LTV</t>
    </r>
  </si>
  <si>
    <t>Original LTV</t>
  </si>
  <si>
    <t>Farm Real Estate Portfolio Stress Testing</t>
  </si>
  <si>
    <t>Total number of loans</t>
  </si>
  <si>
    <t>Appraised Value</t>
  </si>
  <si>
    <t>Instructions:</t>
  </si>
  <si>
    <t>1. Highlighted columns are the only data actually needed.</t>
  </si>
  <si>
    <t>2. Formulas may need to be adjusted if columns are changed.</t>
  </si>
  <si>
    <t>3. Password to unprotect cells is "test".</t>
  </si>
  <si>
    <t>Current Principal Balance</t>
  </si>
  <si>
    <t>Farm Real Estate Portfolio LTV Stress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</si>
</sst>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mm/dd/yyyy"/>
    <numFmt numFmtId="165" formatCode="#0"/>
    <numFmt numFmtId="166" formatCode="[$$-409]#,##0.00;\([$$-409]#,##0.00\)"/>
    <numFmt numFmtId="167" formatCode="#,##0.#"/>
    <numFmt numFmtId="168" formatCode="#,##0.########"/>
    <numFmt numFmtId="169" formatCode="0.0"/>
    <numFmt numFmtId="170" formatCode="_(* #,##0_);_(* \(#,##0\);_(* &quot;-&quot;??_);_(@_)"/>
  </numFmts>
  <fonts count="11" x14ac:knownFonts="1">
    <font>
      <sz val="10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u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medium">
        <color rgb="FF608BB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9" fontId="3" fillId="4" borderId="6" xfId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10" xfId="0" applyFont="1" applyBorder="1" applyProtection="1">
      <protection locked="0"/>
    </xf>
    <xf numFmtId="0" fontId="0" fillId="0" borderId="0" xfId="0" applyBorder="1" applyProtection="1">
      <protection locked="0"/>
    </xf>
    <xf numFmtId="170" fontId="0" fillId="0" borderId="11" xfId="2" applyNumberFormat="1" applyFont="1" applyBorder="1" applyProtection="1">
      <protection locked="0"/>
    </xf>
    <xf numFmtId="10" fontId="0" fillId="0" borderId="11" xfId="1" applyNumberFormat="1" applyFont="1" applyBorder="1" applyProtection="1">
      <protection locked="0"/>
    </xf>
    <xf numFmtId="9" fontId="3" fillId="5" borderId="11" xfId="1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3" xfId="0" applyBorder="1" applyProtection="1">
      <protection locked="0"/>
    </xf>
    <xf numFmtId="10" fontId="0" fillId="4" borderId="0" xfId="0" applyNumberFormat="1" applyFill="1" applyProtection="1">
      <protection locked="0"/>
    </xf>
    <xf numFmtId="0" fontId="3" fillId="4" borderId="0" xfId="0" applyFont="1" applyFill="1" applyBorder="1" applyProtection="1">
      <protection locked="0"/>
    </xf>
    <xf numFmtId="0" fontId="5" fillId="0" borderId="0" xfId="0" applyFont="1" applyProtection="1">
      <protection locked="0"/>
    </xf>
    <xf numFmtId="170" fontId="3" fillId="4" borderId="11" xfId="2" applyNumberFormat="1" applyFont="1" applyFill="1" applyBorder="1" applyProtection="1"/>
    <xf numFmtId="10" fontId="3" fillId="0" borderId="14" xfId="1" applyNumberFormat="1" applyFont="1" applyBorder="1" applyProtection="1"/>
    <xf numFmtId="0" fontId="0" fillId="0" borderId="0" xfId="0" applyProtection="1"/>
    <xf numFmtId="9" fontId="0" fillId="3" borderId="0" xfId="1" applyFont="1" applyFill="1" applyProtection="1"/>
    <xf numFmtId="0" fontId="0" fillId="4" borderId="0" xfId="0" applyFill="1" applyProtection="1"/>
    <xf numFmtId="0" fontId="1" fillId="2" borderId="1" xfId="0" applyFont="1" applyFill="1" applyBorder="1" applyAlignment="1" applyProtection="1">
      <alignment horizontal="center" vertical="top"/>
    </xf>
    <xf numFmtId="164" fontId="1" fillId="0" borderId="2" xfId="0" applyNumberFormat="1" applyFont="1" applyBorder="1" applyAlignment="1" applyProtection="1">
      <alignment vertical="top"/>
    </xf>
    <xf numFmtId="165" fontId="1" fillId="0" borderId="2" xfId="0" applyNumberFormat="1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169" fontId="1" fillId="0" borderId="2" xfId="1" applyNumberFormat="1" applyFont="1" applyBorder="1" applyAlignment="1" applyProtection="1">
      <alignment horizontal="right" vertical="top"/>
    </xf>
    <xf numFmtId="3" fontId="1" fillId="0" borderId="2" xfId="0" applyNumberFormat="1" applyFont="1" applyBorder="1" applyAlignment="1" applyProtection="1">
      <alignment vertical="top"/>
    </xf>
    <xf numFmtId="0" fontId="0" fillId="0" borderId="2" xfId="0" applyBorder="1" applyProtection="1"/>
    <xf numFmtId="167" fontId="1" fillId="0" borderId="2" xfId="0" applyNumberFormat="1" applyFont="1" applyBorder="1" applyAlignment="1" applyProtection="1">
      <alignment horizontal="right" vertical="top"/>
    </xf>
    <xf numFmtId="3" fontId="1" fillId="0" borderId="2" xfId="0" applyNumberFormat="1" applyFont="1" applyBorder="1" applyAlignment="1" applyProtection="1">
      <alignment horizontal="right" vertical="top"/>
    </xf>
    <xf numFmtId="168" fontId="1" fillId="0" borderId="2" xfId="0" applyNumberFormat="1" applyFont="1" applyBorder="1" applyAlignment="1" applyProtection="1">
      <alignment vertical="top"/>
    </xf>
    <xf numFmtId="10" fontId="0" fillId="6" borderId="0" xfId="1" applyNumberFormat="1" applyFont="1" applyFill="1" applyProtection="1"/>
    <xf numFmtId="0" fontId="0" fillId="6" borderId="0" xfId="0" applyFill="1" applyProtection="1"/>
    <xf numFmtId="10" fontId="1" fillId="6" borderId="3" xfId="1" applyNumberFormat="1" applyFont="1" applyFill="1" applyBorder="1" applyAlignment="1" applyProtection="1">
      <alignment horizontal="center" vertical="top"/>
    </xf>
    <xf numFmtId="0" fontId="3" fillId="0" borderId="0" xfId="0" applyFont="1" applyProtection="1"/>
    <xf numFmtId="0" fontId="1" fillId="6" borderId="1" xfId="0" applyFont="1" applyFill="1" applyBorder="1" applyAlignment="1" applyProtection="1">
      <alignment horizontal="center" vertical="top"/>
    </xf>
    <xf numFmtId="166" fontId="1" fillId="6" borderId="2" xfId="0" applyNumberFormat="1" applyFont="1" applyFill="1" applyBorder="1" applyAlignment="1" applyProtection="1">
      <alignment horizontal="right" vertical="top"/>
    </xf>
    <xf numFmtId="166" fontId="0" fillId="6" borderId="0" xfId="0" applyNumberFormat="1" applyFill="1" applyProtection="1"/>
    <xf numFmtId="0" fontId="0" fillId="0" borderId="0" xfId="0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Comma" xfId="2" builtinId="3"/>
    <cellStyle name="Normal" xfId="0" builtinId="0"/>
    <cellStyle name="Percent" xfId="1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'stress results'!$A$14:$C$14</c:f>
          <c:strCache>
            <c:ptCount val="3"/>
            <c:pt idx="0">
              <c:v>Appraised value stress % (decrease in value)</c:v>
            </c:pt>
            <c:pt idx="2">
              <c:v>20%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05-4121-B2E3-A0B6F527E469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05-4121-B2E3-A0B6F527E4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('stress results'!$C$16,'stress results'!$E$16)</c:f>
              <c:numCache>
                <c:formatCode>0.00%</c:formatCode>
                <c:ptCount val="2"/>
                <c:pt idx="0">
                  <c:v>2.634054562558796E-2</c:v>
                </c:pt>
                <c:pt idx="1">
                  <c:v>0.97365945437441204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05-4121-B2E3-A0B6F527E4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6</xdr:row>
      <xdr:rowOff>114300</xdr:rowOff>
    </xdr:from>
    <xdr:to>
      <xdr:col>10</xdr:col>
      <xdr:colOff>152401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DE2772-CDD9-4C38-8518-516F70B18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5966-2C0F-499E-B497-F1E6AB23BCB7}">
  <sheetPr>
    <pageSetUpPr fitToPage="1"/>
  </sheetPr>
  <dimension ref="A1:I36"/>
  <sheetViews>
    <sheetView showGridLines="0" tabSelected="1" zoomScale="75" zoomScaleNormal="75" workbookViewId="0">
      <selection activeCell="C14" sqref="C14"/>
    </sheetView>
  </sheetViews>
  <sheetFormatPr defaultColWidth="9.140625" defaultRowHeight="12.75" x14ac:dyDescent="0.2"/>
  <cols>
    <col min="1" max="1" width="88" style="1" customWidth="1"/>
    <col min="2" max="2" width="9.140625" style="1"/>
    <col min="3" max="3" width="10.5703125" style="1" bestFit="1" customWidth="1"/>
    <col min="4" max="4" width="9.140625" style="1"/>
    <col min="5" max="5" width="1" style="1" customWidth="1"/>
    <col min="6" max="16384" width="9.140625" style="1"/>
  </cols>
  <sheetData>
    <row r="1" spans="1:9" x14ac:dyDescent="0.2">
      <c r="A1" s="44" t="s">
        <v>27</v>
      </c>
      <c r="B1" s="44"/>
      <c r="C1" s="44"/>
      <c r="D1" s="44"/>
      <c r="E1" s="44"/>
      <c r="F1" s="44"/>
      <c r="G1" s="44"/>
      <c r="H1" s="44"/>
      <c r="I1" s="44"/>
    </row>
    <row r="2" spans="1:9" x14ac:dyDescent="0.2">
      <c r="A2" s="44"/>
      <c r="B2" s="44"/>
      <c r="C2" s="44"/>
      <c r="D2" s="44"/>
      <c r="E2" s="44"/>
      <c r="F2" s="44"/>
      <c r="G2" s="44"/>
      <c r="H2" s="44"/>
      <c r="I2" s="44"/>
    </row>
    <row r="3" spans="1:9" x14ac:dyDescent="0.2">
      <c r="A3" s="45"/>
      <c r="B3" s="45"/>
      <c r="C3" s="45"/>
      <c r="D3" s="45"/>
      <c r="E3" s="45"/>
      <c r="F3" s="45"/>
      <c r="G3" s="45"/>
      <c r="H3" s="45"/>
      <c r="I3" s="45"/>
    </row>
    <row r="4" spans="1:9" x14ac:dyDescent="0.2">
      <c r="A4" s="45"/>
      <c r="B4" s="45"/>
      <c r="C4" s="45"/>
      <c r="D4" s="45"/>
      <c r="E4" s="45"/>
      <c r="F4" s="45"/>
      <c r="G4" s="45"/>
      <c r="H4" s="45"/>
      <c r="I4" s="45"/>
    </row>
    <row r="6" spans="1:9" ht="18.75" x14ac:dyDescent="0.3">
      <c r="A6" s="2" t="s">
        <v>16</v>
      </c>
      <c r="F6" s="3" t="s">
        <v>17</v>
      </c>
    </row>
    <row r="7" spans="1:9" ht="13.5" thickBot="1" x14ac:dyDescent="0.25"/>
    <row r="8" spans="1:9" ht="15.75" thickBot="1" x14ac:dyDescent="0.25">
      <c r="A8" s="4" t="s">
        <v>19</v>
      </c>
      <c r="B8" s="5"/>
      <c r="C8" s="6"/>
    </row>
    <row r="9" spans="1:9" x14ac:dyDescent="0.2">
      <c r="A9" s="7"/>
      <c r="B9" s="8"/>
      <c r="C9" s="9"/>
    </row>
    <row r="10" spans="1:9" x14ac:dyDescent="0.2">
      <c r="A10" s="10"/>
      <c r="B10" s="11"/>
      <c r="C10" s="12"/>
    </row>
    <row r="11" spans="1:9" x14ac:dyDescent="0.2">
      <c r="A11" s="10" t="s">
        <v>20</v>
      </c>
      <c r="B11" s="11"/>
      <c r="C11" s="12">
        <v>1063</v>
      </c>
    </row>
    <row r="12" spans="1:9" x14ac:dyDescent="0.2">
      <c r="A12" s="10" t="s">
        <v>11</v>
      </c>
      <c r="B12" s="11"/>
      <c r="C12" s="13">
        <v>0.45169999999999999</v>
      </c>
    </row>
    <row r="13" spans="1:9" x14ac:dyDescent="0.2">
      <c r="A13" s="10"/>
      <c r="B13" s="11"/>
      <c r="C13" s="12"/>
    </row>
    <row r="14" spans="1:9" x14ac:dyDescent="0.2">
      <c r="A14" s="10" t="s">
        <v>15</v>
      </c>
      <c r="B14" s="11"/>
      <c r="C14" s="14">
        <v>0.2</v>
      </c>
    </row>
    <row r="15" spans="1:9" x14ac:dyDescent="0.2">
      <c r="A15" s="10" t="s">
        <v>12</v>
      </c>
      <c r="B15" s="15"/>
      <c r="C15" s="21">
        <f>COUNTIF('Data and instructions'!J:J,"&gt;0.9")</f>
        <v>28</v>
      </c>
    </row>
    <row r="16" spans="1:9" x14ac:dyDescent="0.2">
      <c r="A16" s="16" t="s">
        <v>13</v>
      </c>
      <c r="B16" s="17"/>
      <c r="C16" s="22">
        <f>C15/C11</f>
        <v>2.634054562558796E-2</v>
      </c>
      <c r="E16" s="18">
        <f>1-C16</f>
        <v>0.97365945437441204</v>
      </c>
    </row>
    <row r="24" spans="1:3" x14ac:dyDescent="0.2">
      <c r="A24" s="19"/>
    </row>
    <row r="26" spans="1:3" x14ac:dyDescent="0.2">
      <c r="A26" s="20"/>
    </row>
    <row r="27" spans="1:3" x14ac:dyDescent="0.2">
      <c r="A27" s="43"/>
      <c r="B27" s="43"/>
      <c r="C27" s="43"/>
    </row>
    <row r="28" spans="1:3" x14ac:dyDescent="0.2">
      <c r="A28" s="43"/>
      <c r="B28" s="43"/>
      <c r="C28" s="43"/>
    </row>
    <row r="29" spans="1:3" x14ac:dyDescent="0.2">
      <c r="A29" s="43"/>
      <c r="B29" s="43"/>
      <c r="C29" s="43"/>
    </row>
    <row r="30" spans="1:3" x14ac:dyDescent="0.2">
      <c r="A30" s="43"/>
      <c r="B30" s="43"/>
      <c r="C30" s="43"/>
    </row>
    <row r="31" spans="1:3" x14ac:dyDescent="0.2">
      <c r="A31" s="43"/>
      <c r="B31" s="43"/>
      <c r="C31" s="43"/>
    </row>
    <row r="32" spans="1:3" x14ac:dyDescent="0.2">
      <c r="A32" s="43"/>
      <c r="B32" s="43"/>
      <c r="C32" s="43"/>
    </row>
    <row r="33" spans="1:3" x14ac:dyDescent="0.2">
      <c r="A33" s="43"/>
      <c r="B33" s="43"/>
      <c r="C33" s="43"/>
    </row>
    <row r="34" spans="1:3" x14ac:dyDescent="0.2">
      <c r="A34" s="43"/>
      <c r="B34" s="43"/>
      <c r="C34" s="43"/>
    </row>
    <row r="35" spans="1:3" x14ac:dyDescent="0.2">
      <c r="A35" s="43"/>
      <c r="B35" s="43"/>
      <c r="C35" s="43"/>
    </row>
    <row r="36" spans="1:3" x14ac:dyDescent="0.2">
      <c r="A36" s="43"/>
      <c r="B36" s="43"/>
      <c r="C36" s="43"/>
    </row>
  </sheetData>
  <sheetProtection algorithmName="SHA-512" hashValue="M83SQmEPkdd+QbszYPBiHbbvjePgZuQVR7axKer/02Ou9ru73pWxuRqqy04jgk7UebKknyqyxF3YzWdkhyP7Cw==" saltValue="dL056njkYFtbDnJrekFy0Q==" spinCount="100000" sheet="1" objects="1" scenarios="1"/>
  <mergeCells count="4">
    <mergeCell ref="A27:C36"/>
    <mergeCell ref="A1:I2"/>
    <mergeCell ref="A3:I3"/>
    <mergeCell ref="A4:I4"/>
  </mergeCells>
  <pageMargins left="0.7" right="0.7" top="0.75" bottom="0.75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CFCF-232C-4F07-B378-FCDE8E6FAC3C}">
  <dimension ref="A1:M1067"/>
  <sheetViews>
    <sheetView workbookViewId="0">
      <selection activeCell="C11" sqref="C11"/>
    </sheetView>
  </sheetViews>
  <sheetFormatPr defaultColWidth="9.140625" defaultRowHeight="12.75" x14ac:dyDescent="0.2"/>
  <cols>
    <col min="1" max="1" width="15" style="23" bestFit="1" customWidth="1"/>
    <col min="2" max="2" width="12.42578125" style="23" bestFit="1" customWidth="1"/>
    <col min="3" max="3" width="35.28515625" style="23" bestFit="1" customWidth="1"/>
    <col min="4" max="4" width="6.140625" style="23" bestFit="1" customWidth="1"/>
    <col min="5" max="5" width="22.5703125" style="37" bestFit="1" customWidth="1"/>
    <col min="6" max="6" width="16.28515625" style="37" bestFit="1" customWidth="1"/>
    <col min="7" max="7" width="16.28515625" style="23" bestFit="1" customWidth="1"/>
    <col min="8" max="8" width="10" style="23" bestFit="1" customWidth="1"/>
    <col min="9" max="9" width="26.42578125" style="36" customWidth="1"/>
    <col min="10" max="10" width="11.28515625" style="37" customWidth="1"/>
    <col min="11" max="16384" width="9.140625" style="23"/>
  </cols>
  <sheetData>
    <row r="1" spans="1:13" x14ac:dyDescent="0.2">
      <c r="A1" s="23" t="s">
        <v>10</v>
      </c>
      <c r="C1" s="24">
        <f>'stress results'!C14</f>
        <v>0.2</v>
      </c>
    </row>
    <row r="2" spans="1:13" ht="13.5" thickBot="1" x14ac:dyDescent="0.25">
      <c r="M2" s="39" t="s">
        <v>22</v>
      </c>
    </row>
    <row r="3" spans="1:13" ht="13.5" thickBot="1" x14ac:dyDescent="0.25">
      <c r="A3" s="26" t="s">
        <v>0</v>
      </c>
      <c r="B3" s="26" t="s">
        <v>1</v>
      </c>
      <c r="C3" s="26" t="s">
        <v>2</v>
      </c>
      <c r="D3" s="26" t="s">
        <v>3</v>
      </c>
      <c r="E3" s="40" t="s">
        <v>26</v>
      </c>
      <c r="F3" s="40" t="s">
        <v>21</v>
      </c>
      <c r="G3" s="26" t="s">
        <v>18</v>
      </c>
      <c r="H3" s="26" t="s">
        <v>14</v>
      </c>
      <c r="I3" s="38" t="s">
        <v>8</v>
      </c>
      <c r="J3" s="38" t="s">
        <v>9</v>
      </c>
      <c r="M3" s="25" t="s">
        <v>23</v>
      </c>
    </row>
    <row r="4" spans="1:13" ht="13.5" thickBot="1" x14ac:dyDescent="0.25">
      <c r="A4" s="27">
        <v>39288</v>
      </c>
      <c r="B4" s="28"/>
      <c r="C4" s="29"/>
      <c r="D4" s="29" t="s">
        <v>4</v>
      </c>
      <c r="E4" s="41">
        <v>31651.35</v>
      </c>
      <c r="F4" s="41">
        <v>64000</v>
      </c>
      <c r="G4" s="30">
        <f t="shared" ref="G4:G35" si="0">(H4/F4)*100</f>
        <v>75</v>
      </c>
      <c r="H4" s="31">
        <v>48000</v>
      </c>
      <c r="I4" s="36">
        <f t="shared" ref="I4:I67" si="1">E4/F4</f>
        <v>0.49455234374999996</v>
      </c>
      <c r="J4" s="36">
        <f t="shared" ref="J4:J67" si="2">E4/(F4*(1-$C$1))</f>
        <v>0.61819042968749993</v>
      </c>
      <c r="M4" s="23" t="s">
        <v>24</v>
      </c>
    </row>
    <row r="5" spans="1:13" ht="13.5" thickBot="1" x14ac:dyDescent="0.25">
      <c r="A5" s="27">
        <v>39111</v>
      </c>
      <c r="B5" s="28"/>
      <c r="C5" s="29"/>
      <c r="D5" s="29" t="s">
        <v>4</v>
      </c>
      <c r="E5" s="41">
        <v>15091.88</v>
      </c>
      <c r="F5" s="41">
        <v>67000</v>
      </c>
      <c r="G5" s="30">
        <f t="shared" si="0"/>
        <v>46.64179104477612</v>
      </c>
      <c r="H5" s="31">
        <v>31250</v>
      </c>
      <c r="I5" s="36">
        <f t="shared" si="1"/>
        <v>0.22525194029850745</v>
      </c>
      <c r="J5" s="36">
        <f t="shared" si="2"/>
        <v>0.28156492537313432</v>
      </c>
      <c r="M5" s="23" t="s">
        <v>25</v>
      </c>
    </row>
    <row r="6" spans="1:13" ht="13.5" thickBot="1" x14ac:dyDescent="0.25">
      <c r="A6" s="27">
        <v>38924</v>
      </c>
      <c r="B6" s="28"/>
      <c r="C6" s="29"/>
      <c r="D6" s="29" t="s">
        <v>4</v>
      </c>
      <c r="E6" s="41">
        <v>31132.32</v>
      </c>
      <c r="F6" s="41">
        <v>68500</v>
      </c>
      <c r="G6" s="30">
        <f t="shared" si="0"/>
        <v>75</v>
      </c>
      <c r="H6" s="31">
        <v>51375</v>
      </c>
      <c r="I6" s="36">
        <f t="shared" si="1"/>
        <v>0.4544864233576642</v>
      </c>
      <c r="J6" s="36">
        <f t="shared" si="2"/>
        <v>0.56810802919708026</v>
      </c>
    </row>
    <row r="7" spans="1:13" ht="13.5" thickBot="1" x14ac:dyDescent="0.25">
      <c r="A7" s="27">
        <v>38924</v>
      </c>
      <c r="B7" s="28"/>
      <c r="C7" s="29"/>
      <c r="D7" s="29" t="s">
        <v>4</v>
      </c>
      <c r="E7" s="41">
        <v>32404.49</v>
      </c>
      <c r="F7" s="41">
        <v>78000</v>
      </c>
      <c r="G7" s="30">
        <f t="shared" si="0"/>
        <v>69.230769230769226</v>
      </c>
      <c r="H7" s="31">
        <v>54000</v>
      </c>
      <c r="I7" s="36">
        <f t="shared" si="1"/>
        <v>0.41544217948717949</v>
      </c>
      <c r="J7" s="36">
        <f t="shared" si="2"/>
        <v>0.5193027243589744</v>
      </c>
    </row>
    <row r="8" spans="1:13" ht="13.5" thickBot="1" x14ac:dyDescent="0.25">
      <c r="A8" s="27">
        <v>39134</v>
      </c>
      <c r="B8" s="28"/>
      <c r="C8" s="29"/>
      <c r="D8" s="29" t="s">
        <v>4</v>
      </c>
      <c r="E8" s="41">
        <v>38824.58</v>
      </c>
      <c r="F8" s="41">
        <v>78850</v>
      </c>
      <c r="G8" s="30">
        <f t="shared" si="0"/>
        <v>74.999365884591001</v>
      </c>
      <c r="H8" s="31">
        <v>59137</v>
      </c>
      <c r="I8" s="36">
        <f t="shared" si="1"/>
        <v>0.49238528852251112</v>
      </c>
      <c r="J8" s="36">
        <f t="shared" si="2"/>
        <v>0.61548161065313889</v>
      </c>
    </row>
    <row r="9" spans="1:13" ht="13.5" thickBot="1" x14ac:dyDescent="0.25">
      <c r="A9" s="27">
        <v>38762</v>
      </c>
      <c r="B9" s="28"/>
      <c r="C9" s="29"/>
      <c r="D9" s="29" t="s">
        <v>4</v>
      </c>
      <c r="E9" s="41">
        <v>26184.43</v>
      </c>
      <c r="F9" s="41">
        <v>85000</v>
      </c>
      <c r="G9" s="30">
        <f t="shared" si="0"/>
        <v>50</v>
      </c>
      <c r="H9" s="31">
        <v>42500</v>
      </c>
      <c r="I9" s="36">
        <f t="shared" si="1"/>
        <v>0.30805211764705881</v>
      </c>
      <c r="J9" s="36">
        <f t="shared" si="2"/>
        <v>0.38506514705882355</v>
      </c>
    </row>
    <row r="10" spans="1:13" ht="13.5" thickBot="1" x14ac:dyDescent="0.25">
      <c r="A10" s="27">
        <v>38880</v>
      </c>
      <c r="B10" s="28"/>
      <c r="C10" s="29"/>
      <c r="D10" s="29" t="s">
        <v>4</v>
      </c>
      <c r="E10" s="41">
        <v>41084.49</v>
      </c>
      <c r="F10" s="41">
        <v>101300</v>
      </c>
      <c r="G10" s="30">
        <f t="shared" si="0"/>
        <v>0</v>
      </c>
      <c r="H10" s="32"/>
      <c r="I10" s="36">
        <f t="shared" si="1"/>
        <v>0.40557245804540965</v>
      </c>
      <c r="J10" s="36">
        <f t="shared" si="2"/>
        <v>0.50696557255676211</v>
      </c>
    </row>
    <row r="11" spans="1:13" ht="13.5" thickBot="1" x14ac:dyDescent="0.25">
      <c r="A11" s="27">
        <v>39545</v>
      </c>
      <c r="B11" s="28"/>
      <c r="C11" s="29"/>
      <c r="D11" s="29" t="s">
        <v>4</v>
      </c>
      <c r="E11" s="41">
        <v>48348.39</v>
      </c>
      <c r="F11" s="41">
        <v>106000</v>
      </c>
      <c r="G11" s="30">
        <f t="shared" si="0"/>
        <v>74.29245283018868</v>
      </c>
      <c r="H11" s="31">
        <v>78750</v>
      </c>
      <c r="I11" s="36">
        <f t="shared" si="1"/>
        <v>0.45611688679245282</v>
      </c>
      <c r="J11" s="36">
        <f t="shared" si="2"/>
        <v>0.57014610849056602</v>
      </c>
    </row>
    <row r="12" spans="1:13" ht="13.5" thickBot="1" x14ac:dyDescent="0.25">
      <c r="A12" s="27">
        <v>39377</v>
      </c>
      <c r="B12" s="28"/>
      <c r="C12" s="29"/>
      <c r="D12" s="29" t="s">
        <v>4</v>
      </c>
      <c r="E12" s="41">
        <v>27866.22</v>
      </c>
      <c r="F12" s="41">
        <v>110000</v>
      </c>
      <c r="G12" s="30">
        <f t="shared" si="0"/>
        <v>55.68181818181818</v>
      </c>
      <c r="H12" s="31">
        <v>61250</v>
      </c>
      <c r="I12" s="36">
        <f t="shared" si="1"/>
        <v>0.25332927272727274</v>
      </c>
      <c r="J12" s="36">
        <f t="shared" si="2"/>
        <v>0.31666159090909091</v>
      </c>
    </row>
    <row r="13" spans="1:13" ht="13.5" thickBot="1" x14ac:dyDescent="0.25">
      <c r="A13" s="27">
        <v>38674</v>
      </c>
      <c r="B13" s="28"/>
      <c r="C13" s="29"/>
      <c r="D13" s="29" t="s">
        <v>4</v>
      </c>
      <c r="E13" s="41">
        <v>32361.75</v>
      </c>
      <c r="F13" s="41">
        <v>112000</v>
      </c>
      <c r="G13" s="30">
        <f t="shared" si="0"/>
        <v>53.571428571428569</v>
      </c>
      <c r="H13" s="31">
        <v>60000</v>
      </c>
      <c r="I13" s="36">
        <f t="shared" si="1"/>
        <v>0.28894419642857144</v>
      </c>
      <c r="J13" s="36">
        <f t="shared" si="2"/>
        <v>0.36118024553571426</v>
      </c>
    </row>
    <row r="14" spans="1:13" ht="13.5" thickBot="1" x14ac:dyDescent="0.25">
      <c r="A14" s="27">
        <v>39245</v>
      </c>
      <c r="B14" s="28"/>
      <c r="C14" s="29"/>
      <c r="D14" s="29" t="s">
        <v>4</v>
      </c>
      <c r="E14" s="41">
        <v>20206.3</v>
      </c>
      <c r="F14" s="41">
        <v>124000</v>
      </c>
      <c r="G14" s="30">
        <f t="shared" si="0"/>
        <v>57.258064516129039</v>
      </c>
      <c r="H14" s="31">
        <v>71000</v>
      </c>
      <c r="I14" s="36">
        <f t="shared" si="1"/>
        <v>0.16295403225806451</v>
      </c>
      <c r="J14" s="36">
        <f t="shared" si="2"/>
        <v>0.20369254032258063</v>
      </c>
    </row>
    <row r="15" spans="1:13" ht="13.5" thickBot="1" x14ac:dyDescent="0.25">
      <c r="A15" s="27">
        <v>38987</v>
      </c>
      <c r="B15" s="28"/>
      <c r="C15" s="29"/>
      <c r="D15" s="29" t="s">
        <v>4</v>
      </c>
      <c r="E15" s="41">
        <v>47242.16</v>
      </c>
      <c r="F15" s="41">
        <v>127000</v>
      </c>
      <c r="G15" s="30">
        <f t="shared" si="0"/>
        <v>59.055118110236215</v>
      </c>
      <c r="H15" s="31">
        <v>75000</v>
      </c>
      <c r="I15" s="36">
        <f t="shared" si="1"/>
        <v>0.37198551181102363</v>
      </c>
      <c r="J15" s="36">
        <f t="shared" si="2"/>
        <v>0.46498188976377958</v>
      </c>
    </row>
    <row r="16" spans="1:13" ht="13.5" thickBot="1" x14ac:dyDescent="0.25">
      <c r="A16" s="27">
        <v>38740</v>
      </c>
      <c r="B16" s="28"/>
      <c r="C16" s="29"/>
      <c r="D16" s="29" t="s">
        <v>4</v>
      </c>
      <c r="E16" s="41">
        <v>61089.88</v>
      </c>
      <c r="F16" s="41">
        <v>130000</v>
      </c>
      <c r="G16" s="30">
        <f t="shared" si="0"/>
        <v>75</v>
      </c>
      <c r="H16" s="31">
        <v>97500</v>
      </c>
      <c r="I16" s="36">
        <f t="shared" si="1"/>
        <v>0.46992215384615382</v>
      </c>
      <c r="J16" s="36">
        <f t="shared" si="2"/>
        <v>0.58740269230769226</v>
      </c>
    </row>
    <row r="17" spans="1:10" ht="13.5" thickBot="1" x14ac:dyDescent="0.25">
      <c r="A17" s="27">
        <v>38744</v>
      </c>
      <c r="B17" s="28"/>
      <c r="C17" s="29"/>
      <c r="D17" s="29" t="s">
        <v>4</v>
      </c>
      <c r="E17" s="41">
        <v>58200.14</v>
      </c>
      <c r="F17" s="41">
        <v>140000</v>
      </c>
      <c r="G17" s="30">
        <f t="shared" si="0"/>
        <v>71.428571428571431</v>
      </c>
      <c r="H17" s="31">
        <v>100000</v>
      </c>
      <c r="I17" s="36">
        <f t="shared" si="1"/>
        <v>0.41571528571428573</v>
      </c>
      <c r="J17" s="36">
        <f t="shared" si="2"/>
        <v>0.51964410714285714</v>
      </c>
    </row>
    <row r="18" spans="1:10" ht="13.5" thickBot="1" x14ac:dyDescent="0.25">
      <c r="A18" s="27">
        <v>39240</v>
      </c>
      <c r="B18" s="28"/>
      <c r="C18" s="29"/>
      <c r="D18" s="29" t="s">
        <v>4</v>
      </c>
      <c r="E18" s="41">
        <v>47481</v>
      </c>
      <c r="F18" s="41">
        <v>142000</v>
      </c>
      <c r="G18" s="30">
        <f t="shared" si="0"/>
        <v>58.098591549295776</v>
      </c>
      <c r="H18" s="31">
        <v>82500</v>
      </c>
      <c r="I18" s="36">
        <f t="shared" si="1"/>
        <v>0.33437323943661973</v>
      </c>
      <c r="J18" s="36">
        <f t="shared" si="2"/>
        <v>0.41796654929577465</v>
      </c>
    </row>
    <row r="19" spans="1:10" ht="13.5" thickBot="1" x14ac:dyDescent="0.25">
      <c r="A19" s="27">
        <v>39153</v>
      </c>
      <c r="B19" s="28"/>
      <c r="C19" s="29"/>
      <c r="D19" s="29" t="s">
        <v>5</v>
      </c>
      <c r="E19" s="41">
        <v>52694.39</v>
      </c>
      <c r="F19" s="41">
        <v>142500</v>
      </c>
      <c r="G19" s="30">
        <f t="shared" si="0"/>
        <v>73.68421052631578</v>
      </c>
      <c r="H19" s="31">
        <v>105000</v>
      </c>
      <c r="I19" s="36">
        <f t="shared" si="1"/>
        <v>0.36978519298245616</v>
      </c>
      <c r="J19" s="36">
        <f t="shared" si="2"/>
        <v>0.46223149122807017</v>
      </c>
    </row>
    <row r="20" spans="1:10" ht="13.5" thickBot="1" x14ac:dyDescent="0.25">
      <c r="A20" s="27">
        <v>38741</v>
      </c>
      <c r="B20" s="28"/>
      <c r="C20" s="29"/>
      <c r="D20" s="29" t="s">
        <v>4</v>
      </c>
      <c r="E20" s="41">
        <v>59860.07</v>
      </c>
      <c r="F20" s="41">
        <v>142500</v>
      </c>
      <c r="G20" s="30">
        <f t="shared" si="0"/>
        <v>75</v>
      </c>
      <c r="H20" s="31">
        <v>106875</v>
      </c>
      <c r="I20" s="36">
        <f t="shared" si="1"/>
        <v>0.42007066666666665</v>
      </c>
      <c r="J20" s="36">
        <f t="shared" si="2"/>
        <v>0.52508833333333338</v>
      </c>
    </row>
    <row r="21" spans="1:10" ht="13.5" thickBot="1" x14ac:dyDescent="0.25">
      <c r="A21" s="27">
        <v>39454</v>
      </c>
      <c r="B21" s="28"/>
      <c r="C21" s="29"/>
      <c r="D21" s="29" t="s">
        <v>4</v>
      </c>
      <c r="E21" s="41">
        <v>47475.839999999997</v>
      </c>
      <c r="F21" s="41">
        <v>156000</v>
      </c>
      <c r="G21" s="30">
        <f t="shared" si="0"/>
        <v>0</v>
      </c>
      <c r="H21" s="32"/>
      <c r="I21" s="36">
        <f t="shared" si="1"/>
        <v>0.30433230769230768</v>
      </c>
      <c r="J21" s="36">
        <f t="shared" si="2"/>
        <v>0.3804153846153846</v>
      </c>
    </row>
    <row r="22" spans="1:10" ht="13.5" thickBot="1" x14ac:dyDescent="0.25">
      <c r="A22" s="27">
        <v>39286</v>
      </c>
      <c r="B22" s="28"/>
      <c r="C22" s="29"/>
      <c r="D22" s="29" t="s">
        <v>4</v>
      </c>
      <c r="E22" s="41">
        <v>77332.66</v>
      </c>
      <c r="F22" s="41">
        <v>161500</v>
      </c>
      <c r="G22" s="30">
        <f t="shared" si="0"/>
        <v>75</v>
      </c>
      <c r="H22" s="31">
        <v>121125</v>
      </c>
      <c r="I22" s="36">
        <f t="shared" si="1"/>
        <v>0.47884000000000004</v>
      </c>
      <c r="J22" s="36">
        <f t="shared" si="2"/>
        <v>0.59855000000000003</v>
      </c>
    </row>
    <row r="23" spans="1:10" ht="13.5" thickBot="1" x14ac:dyDescent="0.25">
      <c r="A23" s="27">
        <v>39189</v>
      </c>
      <c r="B23" s="28"/>
      <c r="C23" s="29"/>
      <c r="D23" s="29" t="s">
        <v>4</v>
      </c>
      <c r="E23" s="41">
        <v>81354.039999999994</v>
      </c>
      <c r="F23" s="41">
        <v>163000</v>
      </c>
      <c r="G23" s="30">
        <f t="shared" si="0"/>
        <v>75</v>
      </c>
      <c r="H23" s="31">
        <v>122250</v>
      </c>
      <c r="I23" s="36">
        <f t="shared" si="1"/>
        <v>0.49910453987730058</v>
      </c>
      <c r="J23" s="36">
        <f t="shared" si="2"/>
        <v>0.62388067484662568</v>
      </c>
    </row>
    <row r="24" spans="1:10" ht="13.5" thickBot="1" x14ac:dyDescent="0.25">
      <c r="A24" s="27">
        <v>39464</v>
      </c>
      <c r="B24" s="28"/>
      <c r="C24" s="29"/>
      <c r="D24" s="29" t="s">
        <v>4</v>
      </c>
      <c r="E24" s="41">
        <v>73235.72</v>
      </c>
      <c r="F24" s="41">
        <v>164000</v>
      </c>
      <c r="G24" s="30">
        <f t="shared" si="0"/>
        <v>75</v>
      </c>
      <c r="H24" s="31">
        <v>123000</v>
      </c>
      <c r="I24" s="36">
        <f t="shared" si="1"/>
        <v>0.44655926829268294</v>
      </c>
      <c r="J24" s="36">
        <f t="shared" si="2"/>
        <v>0.55819908536585372</v>
      </c>
    </row>
    <row r="25" spans="1:10" ht="13.5" thickBot="1" x14ac:dyDescent="0.25">
      <c r="A25" s="27">
        <v>39107</v>
      </c>
      <c r="B25" s="28"/>
      <c r="C25" s="29"/>
      <c r="D25" s="29" t="s">
        <v>4</v>
      </c>
      <c r="E25" s="41">
        <v>69678.539999999994</v>
      </c>
      <c r="F25" s="41">
        <v>167500</v>
      </c>
      <c r="G25" s="30">
        <f t="shared" si="0"/>
        <v>0</v>
      </c>
      <c r="H25" s="32"/>
      <c r="I25" s="36">
        <f t="shared" si="1"/>
        <v>0.41599128358208953</v>
      </c>
      <c r="J25" s="36">
        <f t="shared" si="2"/>
        <v>0.51998910447761193</v>
      </c>
    </row>
    <row r="26" spans="1:10" ht="13.5" thickBot="1" x14ac:dyDescent="0.25">
      <c r="A26" s="27">
        <v>40634</v>
      </c>
      <c r="B26" s="28"/>
      <c r="C26" s="29"/>
      <c r="D26" s="29" t="s">
        <v>4</v>
      </c>
      <c r="E26" s="41">
        <v>91058.38</v>
      </c>
      <c r="F26" s="41">
        <v>168000</v>
      </c>
      <c r="G26" s="30">
        <f t="shared" si="0"/>
        <v>75</v>
      </c>
      <c r="H26" s="31">
        <v>126000</v>
      </c>
      <c r="I26" s="36">
        <f t="shared" si="1"/>
        <v>0.54201416666666669</v>
      </c>
      <c r="J26" s="36">
        <f t="shared" si="2"/>
        <v>0.67751770833333336</v>
      </c>
    </row>
    <row r="27" spans="1:10" ht="13.5" thickBot="1" x14ac:dyDescent="0.25">
      <c r="A27" s="27">
        <v>39015</v>
      </c>
      <c r="B27" s="28"/>
      <c r="C27" s="29"/>
      <c r="D27" s="29" t="s">
        <v>4</v>
      </c>
      <c r="E27" s="41">
        <v>32955.279999999999</v>
      </c>
      <c r="F27" s="41">
        <v>173845</v>
      </c>
      <c r="G27" s="30">
        <f t="shared" si="0"/>
        <v>0</v>
      </c>
      <c r="H27" s="32"/>
      <c r="I27" s="36">
        <f t="shared" si="1"/>
        <v>0.18956702809974402</v>
      </c>
      <c r="J27" s="36">
        <f t="shared" si="2"/>
        <v>0.23695878512468002</v>
      </c>
    </row>
    <row r="28" spans="1:10" ht="13.5" thickBot="1" x14ac:dyDescent="0.25">
      <c r="A28" s="27">
        <v>41068</v>
      </c>
      <c r="B28" s="28"/>
      <c r="C28" s="29"/>
      <c r="D28" s="29" t="s">
        <v>4</v>
      </c>
      <c r="E28" s="41">
        <v>81880.160000000003</v>
      </c>
      <c r="F28" s="41">
        <v>176000</v>
      </c>
      <c r="G28" s="30">
        <f t="shared" si="0"/>
        <v>56.81818181818182</v>
      </c>
      <c r="H28" s="31">
        <v>100000</v>
      </c>
      <c r="I28" s="36">
        <f t="shared" si="1"/>
        <v>0.46522818181818182</v>
      </c>
      <c r="J28" s="36">
        <f t="shared" si="2"/>
        <v>0.58153522727272733</v>
      </c>
    </row>
    <row r="29" spans="1:10" ht="13.5" thickBot="1" x14ac:dyDescent="0.25">
      <c r="A29" s="27">
        <v>38834</v>
      </c>
      <c r="B29" s="28"/>
      <c r="C29" s="29"/>
      <c r="D29" s="29" t="s">
        <v>4</v>
      </c>
      <c r="E29" s="41">
        <v>57006.21</v>
      </c>
      <c r="F29" s="41">
        <v>181000</v>
      </c>
      <c r="G29" s="30">
        <f t="shared" si="0"/>
        <v>50</v>
      </c>
      <c r="H29" s="31">
        <v>90500</v>
      </c>
      <c r="I29" s="36">
        <f t="shared" si="1"/>
        <v>0.31495143646408841</v>
      </c>
      <c r="J29" s="36">
        <f t="shared" si="2"/>
        <v>0.39368929558011051</v>
      </c>
    </row>
    <row r="30" spans="1:10" ht="13.5" thickBot="1" x14ac:dyDescent="0.25">
      <c r="A30" s="27">
        <v>39454</v>
      </c>
      <c r="B30" s="28"/>
      <c r="C30" s="29"/>
      <c r="D30" s="29" t="s">
        <v>4</v>
      </c>
      <c r="E30" s="41">
        <v>86992.43</v>
      </c>
      <c r="F30" s="41">
        <v>190000</v>
      </c>
      <c r="G30" s="30">
        <f t="shared" si="0"/>
        <v>75</v>
      </c>
      <c r="H30" s="31">
        <v>142500</v>
      </c>
      <c r="I30" s="36">
        <f t="shared" si="1"/>
        <v>0.45785489473684204</v>
      </c>
      <c r="J30" s="36">
        <f t="shared" si="2"/>
        <v>0.57231861842105258</v>
      </c>
    </row>
    <row r="31" spans="1:10" ht="13.5" thickBot="1" x14ac:dyDescent="0.25">
      <c r="A31" s="27">
        <v>39583</v>
      </c>
      <c r="B31" s="28"/>
      <c r="C31" s="29"/>
      <c r="D31" s="29" t="s">
        <v>4</v>
      </c>
      <c r="E31" s="41">
        <v>76843.98</v>
      </c>
      <c r="F31" s="41">
        <v>194000</v>
      </c>
      <c r="G31" s="30">
        <f t="shared" si="0"/>
        <v>0</v>
      </c>
      <c r="H31" s="32"/>
      <c r="I31" s="36">
        <f t="shared" si="1"/>
        <v>0.39610298969072161</v>
      </c>
      <c r="J31" s="36">
        <f t="shared" si="2"/>
        <v>0.49512873711340205</v>
      </c>
    </row>
    <row r="32" spans="1:10" ht="13.5" thickBot="1" x14ac:dyDescent="0.25">
      <c r="A32" s="27">
        <v>39443</v>
      </c>
      <c r="B32" s="28"/>
      <c r="C32" s="29"/>
      <c r="D32" s="29" t="s">
        <v>4</v>
      </c>
      <c r="E32" s="41">
        <v>68925.8</v>
      </c>
      <c r="F32" s="41">
        <v>195000</v>
      </c>
      <c r="G32" s="30">
        <f t="shared" si="0"/>
        <v>61.53846153846154</v>
      </c>
      <c r="H32" s="31">
        <v>120000</v>
      </c>
      <c r="I32" s="36">
        <f t="shared" si="1"/>
        <v>0.35346564102564104</v>
      </c>
      <c r="J32" s="36">
        <f t="shared" si="2"/>
        <v>0.44183205128205127</v>
      </c>
    </row>
    <row r="33" spans="1:10" ht="13.5" thickBot="1" x14ac:dyDescent="0.25">
      <c r="A33" s="27">
        <v>39288</v>
      </c>
      <c r="B33" s="28"/>
      <c r="C33" s="29"/>
      <c r="D33" s="29" t="s">
        <v>4</v>
      </c>
      <c r="E33" s="41">
        <v>34789.050000000003</v>
      </c>
      <c r="F33" s="41">
        <v>207000</v>
      </c>
      <c r="G33" s="30">
        <f t="shared" si="0"/>
        <v>36.473429951690825</v>
      </c>
      <c r="H33" s="31">
        <v>75500</v>
      </c>
      <c r="I33" s="36">
        <f t="shared" si="1"/>
        <v>0.16806304347826087</v>
      </c>
      <c r="J33" s="36">
        <f t="shared" si="2"/>
        <v>0.21007880434782611</v>
      </c>
    </row>
    <row r="34" spans="1:10" ht="13.5" thickBot="1" x14ac:dyDescent="0.25">
      <c r="A34" s="27">
        <v>39255</v>
      </c>
      <c r="B34" s="28"/>
      <c r="C34" s="29"/>
      <c r="D34" s="29" t="s">
        <v>4</v>
      </c>
      <c r="E34" s="41">
        <v>40519.1</v>
      </c>
      <c r="F34" s="41">
        <v>210000</v>
      </c>
      <c r="G34" s="30">
        <f t="shared" si="0"/>
        <v>75</v>
      </c>
      <c r="H34" s="31">
        <v>157500</v>
      </c>
      <c r="I34" s="36">
        <f t="shared" si="1"/>
        <v>0.19294809523809522</v>
      </c>
      <c r="J34" s="36">
        <f t="shared" si="2"/>
        <v>0.24118511904761905</v>
      </c>
    </row>
    <row r="35" spans="1:10" ht="13.5" thickBot="1" x14ac:dyDescent="0.25">
      <c r="A35" s="27">
        <v>38687</v>
      </c>
      <c r="B35" s="28"/>
      <c r="C35" s="29"/>
      <c r="D35" s="29" t="s">
        <v>4</v>
      </c>
      <c r="E35" s="41">
        <v>91736.91</v>
      </c>
      <c r="F35" s="41">
        <v>220000</v>
      </c>
      <c r="G35" s="30">
        <f t="shared" si="0"/>
        <v>73.181818181818187</v>
      </c>
      <c r="H35" s="31">
        <v>161000</v>
      </c>
      <c r="I35" s="36">
        <f t="shared" si="1"/>
        <v>0.41698595454545456</v>
      </c>
      <c r="J35" s="36">
        <f t="shared" si="2"/>
        <v>0.52123244318181816</v>
      </c>
    </row>
    <row r="36" spans="1:10" ht="13.5" thickBot="1" x14ac:dyDescent="0.25">
      <c r="A36" s="27">
        <v>38684</v>
      </c>
      <c r="B36" s="28"/>
      <c r="C36" s="29"/>
      <c r="D36" s="29" t="s">
        <v>4</v>
      </c>
      <c r="E36" s="41">
        <v>67036.02</v>
      </c>
      <c r="F36" s="41">
        <v>224500</v>
      </c>
      <c r="G36" s="30">
        <f t="shared" ref="G36:G67" si="3">(H36/F36)*100</f>
        <v>53.452115812917597</v>
      </c>
      <c r="H36" s="31">
        <v>120000</v>
      </c>
      <c r="I36" s="36">
        <f t="shared" si="1"/>
        <v>0.29860142538975504</v>
      </c>
      <c r="J36" s="36">
        <f t="shared" si="2"/>
        <v>0.37325178173719381</v>
      </c>
    </row>
    <row r="37" spans="1:10" ht="13.5" thickBot="1" x14ac:dyDescent="0.25">
      <c r="A37" s="27">
        <v>39196</v>
      </c>
      <c r="B37" s="28"/>
      <c r="C37" s="29"/>
      <c r="D37" s="29" t="s">
        <v>4</v>
      </c>
      <c r="E37" s="41">
        <v>106104.76</v>
      </c>
      <c r="F37" s="41">
        <v>225000</v>
      </c>
      <c r="G37" s="30">
        <f t="shared" si="3"/>
        <v>75</v>
      </c>
      <c r="H37" s="31">
        <v>168750</v>
      </c>
      <c r="I37" s="36">
        <f t="shared" si="1"/>
        <v>0.4715767111111111</v>
      </c>
      <c r="J37" s="36">
        <f t="shared" si="2"/>
        <v>0.58947088888888888</v>
      </c>
    </row>
    <row r="38" spans="1:10" ht="13.5" thickBot="1" x14ac:dyDescent="0.25">
      <c r="A38" s="27">
        <v>41968</v>
      </c>
      <c r="B38" s="28"/>
      <c r="C38" s="29"/>
      <c r="D38" s="29" t="s">
        <v>4</v>
      </c>
      <c r="E38" s="41">
        <v>121322.84</v>
      </c>
      <c r="F38" s="41">
        <v>226000</v>
      </c>
      <c r="G38" s="30">
        <f t="shared" si="3"/>
        <v>74.336283185840713</v>
      </c>
      <c r="H38" s="31">
        <v>168000</v>
      </c>
      <c r="I38" s="36">
        <f t="shared" si="1"/>
        <v>0.53682672566371681</v>
      </c>
      <c r="J38" s="36">
        <f t="shared" si="2"/>
        <v>0.67103340707964598</v>
      </c>
    </row>
    <row r="39" spans="1:10" ht="13.5" thickBot="1" x14ac:dyDescent="0.25">
      <c r="A39" s="27">
        <v>39504</v>
      </c>
      <c r="B39" s="28"/>
      <c r="C39" s="29"/>
      <c r="D39" s="29" t="s">
        <v>4</v>
      </c>
      <c r="E39" s="41">
        <v>87675.56</v>
      </c>
      <c r="F39" s="41">
        <v>227500</v>
      </c>
      <c r="G39" s="30">
        <f t="shared" si="3"/>
        <v>75</v>
      </c>
      <c r="H39" s="31">
        <v>170625</v>
      </c>
      <c r="I39" s="36">
        <f t="shared" si="1"/>
        <v>0.38538707692307689</v>
      </c>
      <c r="J39" s="36">
        <f t="shared" si="2"/>
        <v>0.48173384615384612</v>
      </c>
    </row>
    <row r="40" spans="1:10" ht="13.5" thickBot="1" x14ac:dyDescent="0.25">
      <c r="A40" s="27">
        <v>39234</v>
      </c>
      <c r="B40" s="28"/>
      <c r="C40" s="29"/>
      <c r="D40" s="29" t="s">
        <v>4</v>
      </c>
      <c r="E40" s="41">
        <v>108289.12</v>
      </c>
      <c r="F40" s="41">
        <v>237000</v>
      </c>
      <c r="G40" s="30">
        <f t="shared" si="3"/>
        <v>67.721518987341767</v>
      </c>
      <c r="H40" s="31">
        <v>160500</v>
      </c>
      <c r="I40" s="36">
        <f t="shared" si="1"/>
        <v>0.45691611814345989</v>
      </c>
      <c r="J40" s="36">
        <f t="shared" si="2"/>
        <v>0.57114514767932489</v>
      </c>
    </row>
    <row r="41" spans="1:10" ht="13.5" thickBot="1" x14ac:dyDescent="0.25">
      <c r="A41" s="27">
        <v>39629</v>
      </c>
      <c r="B41" s="28"/>
      <c r="C41" s="29"/>
      <c r="D41" s="29" t="s">
        <v>4</v>
      </c>
      <c r="E41" s="41">
        <v>12587.77</v>
      </c>
      <c r="F41" s="41">
        <v>240000</v>
      </c>
      <c r="G41" s="30">
        <f t="shared" si="3"/>
        <v>11</v>
      </c>
      <c r="H41" s="31">
        <v>26400</v>
      </c>
      <c r="I41" s="36">
        <f t="shared" si="1"/>
        <v>5.2449041666666668E-2</v>
      </c>
      <c r="J41" s="36">
        <f t="shared" si="2"/>
        <v>6.5561302083333342E-2</v>
      </c>
    </row>
    <row r="42" spans="1:10" ht="13.5" thickBot="1" x14ac:dyDescent="0.25">
      <c r="A42" s="27">
        <v>39617</v>
      </c>
      <c r="B42" s="28"/>
      <c r="C42" s="29"/>
      <c r="D42" s="29" t="s">
        <v>4</v>
      </c>
      <c r="E42" s="41">
        <v>111354.96</v>
      </c>
      <c r="F42" s="41">
        <v>240000</v>
      </c>
      <c r="G42" s="30">
        <f t="shared" si="3"/>
        <v>75</v>
      </c>
      <c r="H42" s="31">
        <v>180000</v>
      </c>
      <c r="I42" s="36">
        <f t="shared" si="1"/>
        <v>0.46397900000000003</v>
      </c>
      <c r="J42" s="36">
        <f t="shared" si="2"/>
        <v>0.57997375000000007</v>
      </c>
    </row>
    <row r="43" spans="1:10" ht="13.5" thickBot="1" x14ac:dyDescent="0.25">
      <c r="A43" s="27">
        <v>39500</v>
      </c>
      <c r="B43" s="28"/>
      <c r="C43" s="29"/>
      <c r="D43" s="29" t="s">
        <v>4</v>
      </c>
      <c r="E43" s="41">
        <v>111502.85</v>
      </c>
      <c r="F43" s="41">
        <v>240000</v>
      </c>
      <c r="G43" s="30">
        <f t="shared" si="3"/>
        <v>75</v>
      </c>
      <c r="H43" s="31">
        <v>180000</v>
      </c>
      <c r="I43" s="36">
        <f t="shared" si="1"/>
        <v>0.46459520833333334</v>
      </c>
      <c r="J43" s="36">
        <f t="shared" si="2"/>
        <v>0.58074401041666668</v>
      </c>
    </row>
    <row r="44" spans="1:10" ht="13.5" thickBot="1" x14ac:dyDescent="0.25">
      <c r="A44" s="27">
        <v>39290</v>
      </c>
      <c r="B44" s="28"/>
      <c r="C44" s="29"/>
      <c r="D44" s="29" t="s">
        <v>4</v>
      </c>
      <c r="E44" s="41">
        <v>16823.98</v>
      </c>
      <c r="F44" s="41">
        <v>245000</v>
      </c>
      <c r="G44" s="30">
        <f t="shared" si="3"/>
        <v>69.387755102040813</v>
      </c>
      <c r="H44" s="31">
        <v>170000</v>
      </c>
      <c r="I44" s="36">
        <f t="shared" si="1"/>
        <v>6.8669306122448981E-2</v>
      </c>
      <c r="J44" s="36">
        <f t="shared" si="2"/>
        <v>8.5836632653061226E-2</v>
      </c>
    </row>
    <row r="45" spans="1:10" ht="13.5" thickBot="1" x14ac:dyDescent="0.25">
      <c r="A45" s="27">
        <v>38700</v>
      </c>
      <c r="B45" s="28"/>
      <c r="C45" s="29"/>
      <c r="D45" s="29" t="s">
        <v>4</v>
      </c>
      <c r="E45" s="41">
        <v>109175.09</v>
      </c>
      <c r="F45" s="41">
        <v>250000</v>
      </c>
      <c r="G45" s="30">
        <f t="shared" si="3"/>
        <v>75</v>
      </c>
      <c r="H45" s="31">
        <v>187500</v>
      </c>
      <c r="I45" s="36">
        <f t="shared" si="1"/>
        <v>0.43670036000000001</v>
      </c>
      <c r="J45" s="36">
        <f t="shared" si="2"/>
        <v>0.54587544999999993</v>
      </c>
    </row>
    <row r="46" spans="1:10" ht="13.5" thickBot="1" x14ac:dyDescent="0.25">
      <c r="A46" s="27">
        <v>39377</v>
      </c>
      <c r="B46" s="28"/>
      <c r="C46" s="29"/>
      <c r="D46" s="29" t="s">
        <v>4</v>
      </c>
      <c r="E46" s="41">
        <v>35707.15</v>
      </c>
      <c r="F46" s="41">
        <v>255000</v>
      </c>
      <c r="G46" s="30">
        <f t="shared" si="3"/>
        <v>0</v>
      </c>
      <c r="H46" s="32"/>
      <c r="I46" s="36">
        <f t="shared" si="1"/>
        <v>0.14002803921568627</v>
      </c>
      <c r="J46" s="36">
        <f t="shared" si="2"/>
        <v>0.17503504901960784</v>
      </c>
    </row>
    <row r="47" spans="1:10" ht="13.5" thickBot="1" x14ac:dyDescent="0.25">
      <c r="A47" s="27">
        <v>39255</v>
      </c>
      <c r="B47" s="28"/>
      <c r="C47" s="29"/>
      <c r="D47" s="29" t="s">
        <v>4</v>
      </c>
      <c r="E47" s="41">
        <v>7781.61</v>
      </c>
      <c r="F47" s="41">
        <v>260000</v>
      </c>
      <c r="G47" s="30">
        <f t="shared" si="3"/>
        <v>75</v>
      </c>
      <c r="H47" s="31">
        <v>195000</v>
      </c>
      <c r="I47" s="36">
        <f t="shared" si="1"/>
        <v>2.9929269230769228E-2</v>
      </c>
      <c r="J47" s="36">
        <f t="shared" si="2"/>
        <v>3.7411586538461536E-2</v>
      </c>
    </row>
    <row r="48" spans="1:10" ht="13.5" thickBot="1" x14ac:dyDescent="0.25">
      <c r="A48" s="27">
        <v>38756</v>
      </c>
      <c r="B48" s="28"/>
      <c r="C48" s="29"/>
      <c r="D48" s="29" t="s">
        <v>4</v>
      </c>
      <c r="E48" s="41">
        <v>80505.429999999993</v>
      </c>
      <c r="F48" s="41">
        <v>274291</v>
      </c>
      <c r="G48" s="30">
        <f t="shared" si="3"/>
        <v>0</v>
      </c>
      <c r="H48" s="32"/>
      <c r="I48" s="36">
        <f t="shared" si="1"/>
        <v>0.29350372414698256</v>
      </c>
      <c r="J48" s="36">
        <f t="shared" si="2"/>
        <v>0.36687965518372817</v>
      </c>
    </row>
    <row r="49" spans="1:10" ht="13.5" thickBot="1" x14ac:dyDescent="0.25">
      <c r="A49" s="27">
        <v>39024</v>
      </c>
      <c r="B49" s="28"/>
      <c r="C49" s="29"/>
      <c r="D49" s="29" t="s">
        <v>4</v>
      </c>
      <c r="E49" s="41">
        <v>107832.07</v>
      </c>
      <c r="F49" s="41">
        <v>276000</v>
      </c>
      <c r="G49" s="30">
        <f t="shared" si="3"/>
        <v>66.123188405797109</v>
      </c>
      <c r="H49" s="31">
        <v>182500</v>
      </c>
      <c r="I49" s="36">
        <f t="shared" si="1"/>
        <v>0.39069590579710145</v>
      </c>
      <c r="J49" s="36">
        <f t="shared" si="2"/>
        <v>0.48836988224637684</v>
      </c>
    </row>
    <row r="50" spans="1:10" ht="13.5" thickBot="1" x14ac:dyDescent="0.25">
      <c r="A50" s="27">
        <v>38817</v>
      </c>
      <c r="B50" s="28"/>
      <c r="C50" s="29"/>
      <c r="D50" s="29" t="s">
        <v>4</v>
      </c>
      <c r="E50" s="41">
        <v>119268.33</v>
      </c>
      <c r="F50" s="41">
        <v>283500</v>
      </c>
      <c r="G50" s="30">
        <f t="shared" si="3"/>
        <v>67.724867724867721</v>
      </c>
      <c r="H50" s="31">
        <v>192000</v>
      </c>
      <c r="I50" s="36">
        <f t="shared" si="1"/>
        <v>0.42069957671957675</v>
      </c>
      <c r="J50" s="36">
        <f t="shared" si="2"/>
        <v>0.52587447089947092</v>
      </c>
    </row>
    <row r="51" spans="1:10" ht="13.5" thickBot="1" x14ac:dyDescent="0.25">
      <c r="A51" s="27">
        <v>40784</v>
      </c>
      <c r="B51" s="28"/>
      <c r="C51" s="29"/>
      <c r="D51" s="29" t="s">
        <v>4</v>
      </c>
      <c r="E51" s="41">
        <v>121863.12</v>
      </c>
      <c r="F51" s="41">
        <v>285000</v>
      </c>
      <c r="G51" s="30">
        <f t="shared" si="3"/>
        <v>66.666666666666657</v>
      </c>
      <c r="H51" s="31">
        <v>190000</v>
      </c>
      <c r="I51" s="36">
        <f t="shared" si="1"/>
        <v>0.42758989473684211</v>
      </c>
      <c r="J51" s="36">
        <f t="shared" si="2"/>
        <v>0.5344873684210526</v>
      </c>
    </row>
    <row r="52" spans="1:10" ht="13.5" thickBot="1" x14ac:dyDescent="0.25">
      <c r="A52" s="27">
        <v>39377</v>
      </c>
      <c r="B52" s="28"/>
      <c r="C52" s="29"/>
      <c r="D52" s="29" t="s">
        <v>4</v>
      </c>
      <c r="E52" s="41">
        <v>113274.52</v>
      </c>
      <c r="F52" s="41">
        <v>287187</v>
      </c>
      <c r="G52" s="30">
        <f t="shared" si="3"/>
        <v>73.123087047812049</v>
      </c>
      <c r="H52" s="31">
        <v>210000</v>
      </c>
      <c r="I52" s="36">
        <f t="shared" si="1"/>
        <v>0.39442774220281562</v>
      </c>
      <c r="J52" s="36">
        <f t="shared" si="2"/>
        <v>0.4930346777535195</v>
      </c>
    </row>
    <row r="53" spans="1:10" ht="13.5" thickBot="1" x14ac:dyDescent="0.25">
      <c r="A53" s="27">
        <v>39615</v>
      </c>
      <c r="B53" s="28"/>
      <c r="C53" s="29"/>
      <c r="D53" s="29" t="s">
        <v>4</v>
      </c>
      <c r="E53" s="41">
        <v>87438.83</v>
      </c>
      <c r="F53" s="41">
        <v>300000</v>
      </c>
      <c r="G53" s="30">
        <f t="shared" si="3"/>
        <v>46.666666666666664</v>
      </c>
      <c r="H53" s="31">
        <v>140000</v>
      </c>
      <c r="I53" s="36">
        <f t="shared" si="1"/>
        <v>0.29146276666666665</v>
      </c>
      <c r="J53" s="36">
        <f t="shared" si="2"/>
        <v>0.36432845833333333</v>
      </c>
    </row>
    <row r="54" spans="1:10" ht="13.5" thickBot="1" x14ac:dyDescent="0.25">
      <c r="A54" s="27">
        <v>39506</v>
      </c>
      <c r="B54" s="28"/>
      <c r="C54" s="29"/>
      <c r="D54" s="29" t="s">
        <v>4</v>
      </c>
      <c r="E54" s="41">
        <v>62548.51</v>
      </c>
      <c r="F54" s="41">
        <v>301000</v>
      </c>
      <c r="G54" s="30">
        <f t="shared" si="3"/>
        <v>33.554817275747503</v>
      </c>
      <c r="H54" s="31">
        <v>101000</v>
      </c>
      <c r="I54" s="36">
        <f t="shared" si="1"/>
        <v>0.20780235880398673</v>
      </c>
      <c r="J54" s="36">
        <f t="shared" si="2"/>
        <v>0.25975294850498337</v>
      </c>
    </row>
    <row r="55" spans="1:10" ht="13.5" thickBot="1" x14ac:dyDescent="0.25">
      <c r="A55" s="27">
        <v>39535</v>
      </c>
      <c r="B55" s="28"/>
      <c r="C55" s="29"/>
      <c r="D55" s="29" t="s">
        <v>4</v>
      </c>
      <c r="E55" s="41">
        <v>111531.96</v>
      </c>
      <c r="F55" s="41">
        <v>309000</v>
      </c>
      <c r="G55" s="30">
        <f t="shared" si="3"/>
        <v>61.165048543689316</v>
      </c>
      <c r="H55" s="31">
        <v>189000</v>
      </c>
      <c r="I55" s="36">
        <f t="shared" si="1"/>
        <v>0.36094485436893203</v>
      </c>
      <c r="J55" s="36">
        <f t="shared" si="2"/>
        <v>0.45118106796116508</v>
      </c>
    </row>
    <row r="56" spans="1:10" ht="13.5" thickBot="1" x14ac:dyDescent="0.25">
      <c r="A56" s="27">
        <v>39246</v>
      </c>
      <c r="B56" s="28"/>
      <c r="C56" s="29"/>
      <c r="D56" s="29" t="s">
        <v>4</v>
      </c>
      <c r="E56" s="41">
        <v>138864.49</v>
      </c>
      <c r="F56" s="41">
        <v>310000</v>
      </c>
      <c r="G56" s="30">
        <f t="shared" si="3"/>
        <v>72.58064516129032</v>
      </c>
      <c r="H56" s="31">
        <v>225000</v>
      </c>
      <c r="I56" s="36">
        <f t="shared" si="1"/>
        <v>0.44794996774193546</v>
      </c>
      <c r="J56" s="36">
        <f t="shared" si="2"/>
        <v>0.55993745967741937</v>
      </c>
    </row>
    <row r="57" spans="1:10" ht="13.5" thickBot="1" x14ac:dyDescent="0.25">
      <c r="A57" s="27">
        <v>39017</v>
      </c>
      <c r="B57" s="28"/>
      <c r="C57" s="29"/>
      <c r="D57" s="29" t="s">
        <v>4</v>
      </c>
      <c r="E57" s="41">
        <v>121874.91</v>
      </c>
      <c r="F57" s="41">
        <v>310000</v>
      </c>
      <c r="G57" s="30">
        <f t="shared" si="3"/>
        <v>75</v>
      </c>
      <c r="H57" s="31">
        <v>232500</v>
      </c>
      <c r="I57" s="36">
        <f t="shared" si="1"/>
        <v>0.39314487096774192</v>
      </c>
      <c r="J57" s="36">
        <f t="shared" si="2"/>
        <v>0.49143108870967744</v>
      </c>
    </row>
    <row r="58" spans="1:10" ht="13.5" thickBot="1" x14ac:dyDescent="0.25">
      <c r="A58" s="27">
        <v>41215</v>
      </c>
      <c r="B58" s="28"/>
      <c r="C58" s="29"/>
      <c r="D58" s="29" t="s">
        <v>4</v>
      </c>
      <c r="E58" s="41">
        <v>183696.27</v>
      </c>
      <c r="F58" s="41">
        <v>311000</v>
      </c>
      <c r="G58" s="30">
        <f t="shared" si="3"/>
        <v>72.588424437299039</v>
      </c>
      <c r="H58" s="31">
        <v>225750</v>
      </c>
      <c r="I58" s="36">
        <f t="shared" si="1"/>
        <v>0.59066324758842437</v>
      </c>
      <c r="J58" s="36">
        <f t="shared" si="2"/>
        <v>0.73832905948553051</v>
      </c>
    </row>
    <row r="59" spans="1:10" ht="13.5" thickBot="1" x14ac:dyDescent="0.25">
      <c r="A59" s="27">
        <v>39436</v>
      </c>
      <c r="B59" s="28"/>
      <c r="C59" s="29"/>
      <c r="D59" s="29" t="s">
        <v>4</v>
      </c>
      <c r="E59" s="41">
        <v>77878.62</v>
      </c>
      <c r="F59" s="41">
        <v>315000</v>
      </c>
      <c r="G59" s="30">
        <f t="shared" si="3"/>
        <v>50.158730158730158</v>
      </c>
      <c r="H59" s="31">
        <v>158000</v>
      </c>
      <c r="I59" s="36">
        <f t="shared" si="1"/>
        <v>0.24723371428571428</v>
      </c>
      <c r="J59" s="36">
        <f t="shared" si="2"/>
        <v>0.30904214285714282</v>
      </c>
    </row>
    <row r="60" spans="1:10" ht="13.5" thickBot="1" x14ac:dyDescent="0.25">
      <c r="A60" s="27">
        <v>39472</v>
      </c>
      <c r="B60" s="28"/>
      <c r="C60" s="29"/>
      <c r="D60" s="29" t="s">
        <v>4</v>
      </c>
      <c r="E60" s="41">
        <v>150199.97</v>
      </c>
      <c r="F60" s="41">
        <v>320000</v>
      </c>
      <c r="G60" s="30">
        <f t="shared" si="3"/>
        <v>75</v>
      </c>
      <c r="H60" s="31">
        <v>240000</v>
      </c>
      <c r="I60" s="36">
        <f t="shared" si="1"/>
        <v>0.46937490625</v>
      </c>
      <c r="J60" s="36">
        <f t="shared" si="2"/>
        <v>0.58671863281250003</v>
      </c>
    </row>
    <row r="61" spans="1:10" ht="13.5" thickBot="1" x14ac:dyDescent="0.25">
      <c r="A61" s="27">
        <v>39104</v>
      </c>
      <c r="B61" s="28"/>
      <c r="C61" s="29"/>
      <c r="D61" s="29" t="s">
        <v>4</v>
      </c>
      <c r="E61" s="41">
        <v>21020.560000000001</v>
      </c>
      <c r="F61" s="41">
        <v>331000</v>
      </c>
      <c r="G61" s="30">
        <f t="shared" si="3"/>
        <v>12.084592145015106</v>
      </c>
      <c r="H61" s="31">
        <v>40000</v>
      </c>
      <c r="I61" s="36">
        <f t="shared" si="1"/>
        <v>6.3506223564954681E-2</v>
      </c>
      <c r="J61" s="36">
        <f t="shared" si="2"/>
        <v>7.9382779456193361E-2</v>
      </c>
    </row>
    <row r="62" spans="1:10" ht="13.5" thickBot="1" x14ac:dyDescent="0.25">
      <c r="A62" s="27">
        <v>39435</v>
      </c>
      <c r="B62" s="28"/>
      <c r="C62" s="29"/>
      <c r="D62" s="29" t="s">
        <v>4</v>
      </c>
      <c r="E62" s="41">
        <v>101327.82</v>
      </c>
      <c r="F62" s="41">
        <v>337000</v>
      </c>
      <c r="G62" s="30">
        <f t="shared" si="3"/>
        <v>61.572700296735903</v>
      </c>
      <c r="H62" s="31">
        <v>207500</v>
      </c>
      <c r="I62" s="36">
        <f t="shared" si="1"/>
        <v>0.30067602373887242</v>
      </c>
      <c r="J62" s="36">
        <f t="shared" si="2"/>
        <v>0.37584502967359051</v>
      </c>
    </row>
    <row r="63" spans="1:10" ht="13.5" thickBot="1" x14ac:dyDescent="0.25">
      <c r="A63" s="27">
        <v>39624</v>
      </c>
      <c r="B63" s="28"/>
      <c r="C63" s="29"/>
      <c r="D63" s="29" t="s">
        <v>4</v>
      </c>
      <c r="E63" s="41">
        <v>154571.20000000001</v>
      </c>
      <c r="F63" s="41">
        <v>358000</v>
      </c>
      <c r="G63" s="30">
        <f t="shared" si="3"/>
        <v>69.832402234636874</v>
      </c>
      <c r="H63" s="31">
        <v>250000</v>
      </c>
      <c r="I63" s="36">
        <f t="shared" si="1"/>
        <v>0.43176312849162013</v>
      </c>
      <c r="J63" s="36">
        <f t="shared" si="2"/>
        <v>0.53970391061452516</v>
      </c>
    </row>
    <row r="64" spans="1:10" ht="13.5" thickBot="1" x14ac:dyDescent="0.25">
      <c r="A64" s="27">
        <v>39195</v>
      </c>
      <c r="B64" s="28"/>
      <c r="C64" s="29"/>
      <c r="D64" s="29" t="s">
        <v>4</v>
      </c>
      <c r="E64" s="41">
        <v>144227.85</v>
      </c>
      <c r="F64" s="41">
        <v>370000</v>
      </c>
      <c r="G64" s="30">
        <f t="shared" si="3"/>
        <v>67.567567567567565</v>
      </c>
      <c r="H64" s="31">
        <v>250000</v>
      </c>
      <c r="I64" s="36">
        <f t="shared" si="1"/>
        <v>0.38980500000000001</v>
      </c>
      <c r="J64" s="36">
        <f t="shared" si="2"/>
        <v>0.48725625</v>
      </c>
    </row>
    <row r="65" spans="1:10" ht="13.5" thickBot="1" x14ac:dyDescent="0.25">
      <c r="A65" s="27">
        <v>39625</v>
      </c>
      <c r="B65" s="28"/>
      <c r="C65" s="29"/>
      <c r="D65" s="29" t="s">
        <v>4</v>
      </c>
      <c r="E65" s="41">
        <v>154730.01999999999</v>
      </c>
      <c r="F65" s="41">
        <v>375000</v>
      </c>
      <c r="G65" s="30">
        <f t="shared" si="3"/>
        <v>66.666666666666657</v>
      </c>
      <c r="H65" s="31">
        <v>250000</v>
      </c>
      <c r="I65" s="36">
        <f t="shared" si="1"/>
        <v>0.41261338666666664</v>
      </c>
      <c r="J65" s="36">
        <f t="shared" si="2"/>
        <v>0.51576673333333334</v>
      </c>
    </row>
    <row r="66" spans="1:10" ht="13.5" thickBot="1" x14ac:dyDescent="0.25">
      <c r="A66" s="27">
        <v>38769</v>
      </c>
      <c r="B66" s="28"/>
      <c r="C66" s="29"/>
      <c r="D66" s="29" t="s">
        <v>4</v>
      </c>
      <c r="E66" s="41">
        <v>140518.76999999999</v>
      </c>
      <c r="F66" s="41">
        <v>395000</v>
      </c>
      <c r="G66" s="30">
        <f t="shared" si="3"/>
        <v>60.75949367088608</v>
      </c>
      <c r="H66" s="31">
        <v>240000</v>
      </c>
      <c r="I66" s="36">
        <f t="shared" si="1"/>
        <v>0.35574372151898731</v>
      </c>
      <c r="J66" s="36">
        <f t="shared" si="2"/>
        <v>0.44467965189873415</v>
      </c>
    </row>
    <row r="67" spans="1:10" ht="13.5" thickBot="1" x14ac:dyDescent="0.25">
      <c r="A67" s="27">
        <v>39288</v>
      </c>
      <c r="B67" s="28"/>
      <c r="C67" s="29"/>
      <c r="D67" s="29" t="s">
        <v>4</v>
      </c>
      <c r="E67" s="41">
        <v>159741.69</v>
      </c>
      <c r="F67" s="41">
        <v>397315</v>
      </c>
      <c r="G67" s="30">
        <f t="shared" si="3"/>
        <v>62.92236638435498</v>
      </c>
      <c r="H67" s="31">
        <v>250000</v>
      </c>
      <c r="I67" s="36">
        <f t="shared" si="1"/>
        <v>0.40205300580144221</v>
      </c>
      <c r="J67" s="36">
        <f t="shared" si="2"/>
        <v>0.50256625725180271</v>
      </c>
    </row>
    <row r="68" spans="1:10" ht="13.5" thickBot="1" x14ac:dyDescent="0.25">
      <c r="A68" s="27">
        <v>38691</v>
      </c>
      <c r="B68" s="28"/>
      <c r="C68" s="29"/>
      <c r="D68" s="29" t="s">
        <v>4</v>
      </c>
      <c r="E68" s="41">
        <v>62795.46</v>
      </c>
      <c r="F68" s="41">
        <v>412000</v>
      </c>
      <c r="G68" s="30">
        <f t="shared" ref="G68:G82" si="4">(H68/F68)*100</f>
        <v>0</v>
      </c>
      <c r="H68" s="32"/>
      <c r="I68" s="36">
        <f t="shared" ref="I68:I131" si="5">E68/F68</f>
        <v>0.15241616504854369</v>
      </c>
      <c r="J68" s="36">
        <f t="shared" ref="J68:J131" si="6">E68/(F68*(1-$C$1))</f>
        <v>0.19052020631067962</v>
      </c>
    </row>
    <row r="69" spans="1:10" ht="13.5" thickBot="1" x14ac:dyDescent="0.25">
      <c r="A69" s="27">
        <v>39049</v>
      </c>
      <c r="B69" s="28"/>
      <c r="C69" s="29"/>
      <c r="D69" s="29" t="s">
        <v>4</v>
      </c>
      <c r="E69" s="41">
        <v>136279.29999999999</v>
      </c>
      <c r="F69" s="41">
        <v>418000</v>
      </c>
      <c r="G69" s="30">
        <f t="shared" si="4"/>
        <v>0</v>
      </c>
      <c r="H69" s="32"/>
      <c r="I69" s="36">
        <f t="shared" si="5"/>
        <v>0.32602703349282292</v>
      </c>
      <c r="J69" s="36">
        <f t="shared" si="6"/>
        <v>0.40753379186602867</v>
      </c>
    </row>
    <row r="70" spans="1:10" ht="13.5" thickBot="1" x14ac:dyDescent="0.25">
      <c r="A70" s="27">
        <v>41340</v>
      </c>
      <c r="B70" s="28"/>
      <c r="C70" s="29"/>
      <c r="D70" s="29" t="s">
        <v>4</v>
      </c>
      <c r="E70" s="41">
        <v>82403.86</v>
      </c>
      <c r="F70" s="41">
        <v>423000</v>
      </c>
      <c r="G70" s="30">
        <f t="shared" si="4"/>
        <v>0</v>
      </c>
      <c r="H70" s="32"/>
      <c r="I70" s="36">
        <f t="shared" si="5"/>
        <v>0.19480817966903075</v>
      </c>
      <c r="J70" s="36">
        <f t="shared" si="6"/>
        <v>0.2435102245862884</v>
      </c>
    </row>
    <row r="71" spans="1:10" ht="13.5" thickBot="1" x14ac:dyDescent="0.25">
      <c r="A71" s="27">
        <v>39384</v>
      </c>
      <c r="B71" s="28"/>
      <c r="C71" s="29"/>
      <c r="D71" s="29" t="s">
        <v>4</v>
      </c>
      <c r="E71" s="41">
        <v>92052.81</v>
      </c>
      <c r="F71" s="41">
        <v>443000</v>
      </c>
      <c r="G71" s="30">
        <f t="shared" si="4"/>
        <v>38.054627539503386</v>
      </c>
      <c r="H71" s="31">
        <v>168582</v>
      </c>
      <c r="I71" s="36">
        <f t="shared" si="5"/>
        <v>0.20779415349887131</v>
      </c>
      <c r="J71" s="36">
        <f t="shared" si="6"/>
        <v>0.25974269187358917</v>
      </c>
    </row>
    <row r="72" spans="1:10" ht="13.5" thickBot="1" x14ac:dyDescent="0.25">
      <c r="A72" s="27">
        <v>39518</v>
      </c>
      <c r="B72" s="28"/>
      <c r="C72" s="29"/>
      <c r="D72" s="29" t="s">
        <v>4</v>
      </c>
      <c r="E72" s="41">
        <v>153000.48000000001</v>
      </c>
      <c r="F72" s="41">
        <v>524000</v>
      </c>
      <c r="G72" s="30">
        <f t="shared" si="4"/>
        <v>47.709923664122137</v>
      </c>
      <c r="H72" s="31">
        <v>250000</v>
      </c>
      <c r="I72" s="36">
        <f t="shared" si="5"/>
        <v>0.29198564885496187</v>
      </c>
      <c r="J72" s="36">
        <f t="shared" si="6"/>
        <v>0.36498206106870229</v>
      </c>
    </row>
    <row r="73" spans="1:10" ht="13.5" thickBot="1" x14ac:dyDescent="0.25">
      <c r="A73" s="27">
        <v>39518</v>
      </c>
      <c r="B73" s="28"/>
      <c r="C73" s="29"/>
      <c r="D73" s="29" t="s">
        <v>4</v>
      </c>
      <c r="E73" s="41">
        <v>47840.81</v>
      </c>
      <c r="F73" s="41">
        <v>524000</v>
      </c>
      <c r="G73" s="30">
        <f t="shared" si="4"/>
        <v>0</v>
      </c>
      <c r="H73" s="32"/>
      <c r="I73" s="36">
        <f t="shared" si="5"/>
        <v>9.1299255725190834E-2</v>
      </c>
      <c r="J73" s="36">
        <f t="shared" si="6"/>
        <v>0.11412406965648854</v>
      </c>
    </row>
    <row r="74" spans="1:10" ht="13.5" thickBot="1" x14ac:dyDescent="0.25">
      <c r="A74" s="27">
        <v>42473</v>
      </c>
      <c r="B74" s="28"/>
      <c r="C74" s="29"/>
      <c r="D74" s="29" t="s">
        <v>4</v>
      </c>
      <c r="E74" s="41">
        <v>304900.96999999997</v>
      </c>
      <c r="F74" s="41">
        <v>544000</v>
      </c>
      <c r="G74" s="30">
        <f t="shared" si="4"/>
        <v>60.38602941176471</v>
      </c>
      <c r="H74" s="31">
        <v>328500</v>
      </c>
      <c r="I74" s="36">
        <f t="shared" si="5"/>
        <v>0.56047972426470583</v>
      </c>
      <c r="J74" s="36">
        <f t="shared" si="6"/>
        <v>0.70059965533088231</v>
      </c>
    </row>
    <row r="75" spans="1:10" ht="13.5" thickBot="1" x14ac:dyDescent="0.25">
      <c r="A75" s="27">
        <v>39583</v>
      </c>
      <c r="B75" s="28"/>
      <c r="C75" s="29"/>
      <c r="D75" s="29" t="s">
        <v>4</v>
      </c>
      <c r="E75" s="41">
        <v>201099.54</v>
      </c>
      <c r="F75" s="41">
        <v>650000</v>
      </c>
      <c r="G75" s="30">
        <f t="shared" si="4"/>
        <v>0</v>
      </c>
      <c r="H75" s="32"/>
      <c r="I75" s="36">
        <f t="shared" si="5"/>
        <v>0.30938390769230772</v>
      </c>
      <c r="J75" s="36">
        <f t="shared" si="6"/>
        <v>0.38672988461538466</v>
      </c>
    </row>
    <row r="76" spans="1:10" ht="13.5" thickBot="1" x14ac:dyDescent="0.25">
      <c r="A76" s="27">
        <v>39492</v>
      </c>
      <c r="B76" s="28"/>
      <c r="C76" s="29"/>
      <c r="D76" s="29" t="s">
        <v>4</v>
      </c>
      <c r="E76" s="41">
        <v>130112.71</v>
      </c>
      <c r="F76" s="41">
        <v>650000</v>
      </c>
      <c r="G76" s="30">
        <f t="shared" si="4"/>
        <v>0</v>
      </c>
      <c r="H76" s="32"/>
      <c r="I76" s="36">
        <f t="shared" si="5"/>
        <v>0.2001734</v>
      </c>
      <c r="J76" s="36">
        <f t="shared" si="6"/>
        <v>0.25021674999999999</v>
      </c>
    </row>
    <row r="77" spans="1:10" ht="13.5" thickBot="1" x14ac:dyDescent="0.25">
      <c r="A77" s="27">
        <v>41130</v>
      </c>
      <c r="B77" s="28"/>
      <c r="C77" s="29"/>
      <c r="D77" s="29" t="s">
        <v>4</v>
      </c>
      <c r="E77" s="41">
        <v>315492.68</v>
      </c>
      <c r="F77" s="41">
        <v>660000</v>
      </c>
      <c r="G77" s="30">
        <f t="shared" si="4"/>
        <v>60.606060606060609</v>
      </c>
      <c r="H77" s="31">
        <v>400000</v>
      </c>
      <c r="I77" s="36">
        <f t="shared" si="5"/>
        <v>0.47801921212121212</v>
      </c>
      <c r="J77" s="36">
        <f t="shared" si="6"/>
        <v>0.5975240151515151</v>
      </c>
    </row>
    <row r="78" spans="1:10" ht="13.5" thickBot="1" x14ac:dyDescent="0.25">
      <c r="A78" s="27">
        <v>38862</v>
      </c>
      <c r="B78" s="28"/>
      <c r="C78" s="29"/>
      <c r="D78" s="29" t="s">
        <v>4</v>
      </c>
      <c r="E78" s="41">
        <v>187601.4</v>
      </c>
      <c r="F78" s="41">
        <v>693000</v>
      </c>
      <c r="G78" s="30">
        <f t="shared" si="4"/>
        <v>0</v>
      </c>
      <c r="H78" s="32"/>
      <c r="I78" s="36">
        <f t="shared" si="5"/>
        <v>0.2707090909090909</v>
      </c>
      <c r="J78" s="36">
        <f t="shared" si="6"/>
        <v>0.33838636363636365</v>
      </c>
    </row>
    <row r="79" spans="1:10" ht="13.5" thickBot="1" x14ac:dyDescent="0.25">
      <c r="A79" s="27">
        <v>39212</v>
      </c>
      <c r="B79" s="28"/>
      <c r="C79" s="29"/>
      <c r="D79" s="29" t="s">
        <v>4</v>
      </c>
      <c r="E79" s="41">
        <v>308309.71000000002</v>
      </c>
      <c r="F79" s="41">
        <v>700000</v>
      </c>
      <c r="G79" s="30">
        <f t="shared" si="4"/>
        <v>0</v>
      </c>
      <c r="H79" s="32"/>
      <c r="I79" s="36">
        <f t="shared" si="5"/>
        <v>0.4404424428571429</v>
      </c>
      <c r="J79" s="36">
        <f t="shared" si="6"/>
        <v>0.55055305357142859</v>
      </c>
    </row>
    <row r="80" spans="1:10" ht="13.5" thickBot="1" x14ac:dyDescent="0.25">
      <c r="A80" s="27">
        <v>42502</v>
      </c>
      <c r="B80" s="28"/>
      <c r="C80" s="29"/>
      <c r="D80" s="29" t="s">
        <v>4</v>
      </c>
      <c r="E80" s="41">
        <v>458915.62</v>
      </c>
      <c r="F80" s="41">
        <v>758000</v>
      </c>
      <c r="G80" s="30">
        <f t="shared" si="4"/>
        <v>0</v>
      </c>
      <c r="H80" s="32"/>
      <c r="I80" s="36">
        <f t="shared" si="5"/>
        <v>0.6054295778364116</v>
      </c>
      <c r="J80" s="36">
        <f t="shared" si="6"/>
        <v>0.7567869722955145</v>
      </c>
    </row>
    <row r="81" spans="1:10" ht="13.5" thickBot="1" x14ac:dyDescent="0.25">
      <c r="A81" s="27">
        <v>38987</v>
      </c>
      <c r="B81" s="28"/>
      <c r="C81" s="29"/>
      <c r="D81" s="29" t="s">
        <v>4</v>
      </c>
      <c r="E81" s="41">
        <v>128000.66</v>
      </c>
      <c r="F81" s="41">
        <v>780000</v>
      </c>
      <c r="G81" s="30">
        <f t="shared" si="4"/>
        <v>0</v>
      </c>
      <c r="H81" s="32"/>
      <c r="I81" s="36">
        <f t="shared" si="5"/>
        <v>0.16410341025641026</v>
      </c>
      <c r="J81" s="36">
        <f t="shared" si="6"/>
        <v>0.20512926282051283</v>
      </c>
    </row>
    <row r="82" spans="1:10" ht="13.5" thickBot="1" x14ac:dyDescent="0.25">
      <c r="A82" s="27">
        <v>39518</v>
      </c>
      <c r="B82" s="28"/>
      <c r="C82" s="29"/>
      <c r="D82" s="29" t="s">
        <v>4</v>
      </c>
      <c r="E82" s="41">
        <v>487067.86</v>
      </c>
      <c r="F82" s="41">
        <v>1218000</v>
      </c>
      <c r="G82" s="30">
        <f t="shared" si="4"/>
        <v>0</v>
      </c>
      <c r="H82" s="32"/>
      <c r="I82" s="36">
        <f t="shared" si="5"/>
        <v>0.39989151067323481</v>
      </c>
      <c r="J82" s="36">
        <f t="shared" si="6"/>
        <v>0.49986438834154351</v>
      </c>
    </row>
    <row r="83" spans="1:10" ht="13.5" thickBot="1" x14ac:dyDescent="0.25">
      <c r="A83" s="27">
        <v>42255</v>
      </c>
      <c r="B83" s="28"/>
      <c r="C83" s="29"/>
      <c r="D83" s="29" t="s">
        <v>4</v>
      </c>
      <c r="E83" s="41">
        <v>1448561.4</v>
      </c>
      <c r="F83" s="41">
        <v>2530000</v>
      </c>
      <c r="G83" s="33">
        <v>0.1</v>
      </c>
      <c r="H83" s="32"/>
      <c r="I83" s="36">
        <f t="shared" si="5"/>
        <v>0.57255391304347825</v>
      </c>
      <c r="J83" s="36">
        <f t="shared" si="6"/>
        <v>0.71569239130434781</v>
      </c>
    </row>
    <row r="84" spans="1:10" ht="13.5" thickBot="1" x14ac:dyDescent="0.25">
      <c r="A84" s="27">
        <v>42359</v>
      </c>
      <c r="B84" s="28"/>
      <c r="C84" s="29"/>
      <c r="D84" s="29" t="s">
        <v>4</v>
      </c>
      <c r="E84" s="41">
        <v>86162.17</v>
      </c>
      <c r="F84" s="41">
        <v>1151000</v>
      </c>
      <c r="G84" s="33">
        <v>8.3000000000000007</v>
      </c>
      <c r="H84" s="32"/>
      <c r="I84" s="36">
        <f t="shared" si="5"/>
        <v>7.4858531711555168E-2</v>
      </c>
      <c r="J84" s="36">
        <f t="shared" si="6"/>
        <v>9.3573164639443956E-2</v>
      </c>
    </row>
    <row r="85" spans="1:10" ht="13.5" thickBot="1" x14ac:dyDescent="0.25">
      <c r="A85" s="27">
        <v>42832</v>
      </c>
      <c r="B85" s="28"/>
      <c r="C85" s="29"/>
      <c r="D85" s="29" t="s">
        <v>4</v>
      </c>
      <c r="E85" s="41">
        <v>47883.34</v>
      </c>
      <c r="F85" s="41">
        <f>H85/(G85*0.01)</f>
        <v>384615.38461538462</v>
      </c>
      <c r="G85" s="34">
        <v>13</v>
      </c>
      <c r="H85" s="31">
        <v>50000</v>
      </c>
      <c r="I85" s="36">
        <f t="shared" si="5"/>
        <v>0.12449668399999998</v>
      </c>
      <c r="J85" s="36">
        <f t="shared" si="6"/>
        <v>0.155620855</v>
      </c>
    </row>
    <row r="86" spans="1:10" ht="13.5" thickBot="1" x14ac:dyDescent="0.25">
      <c r="A86" s="27">
        <v>41682</v>
      </c>
      <c r="B86" s="28"/>
      <c r="C86" s="29"/>
      <c r="D86" s="29" t="s">
        <v>4</v>
      </c>
      <c r="E86" s="41">
        <v>224256.42</v>
      </c>
      <c r="F86" s="41">
        <v>1855500</v>
      </c>
      <c r="G86" s="34">
        <v>13</v>
      </c>
      <c r="H86" s="32"/>
      <c r="I86" s="36">
        <f t="shared" si="5"/>
        <v>0.12086037186742118</v>
      </c>
      <c r="J86" s="36">
        <f t="shared" si="6"/>
        <v>0.15107546483427647</v>
      </c>
    </row>
    <row r="87" spans="1:10" ht="13.5" thickBot="1" x14ac:dyDescent="0.25">
      <c r="A87" s="27">
        <v>43602</v>
      </c>
      <c r="B87" s="28"/>
      <c r="C87" s="29"/>
      <c r="D87" s="29" t="s">
        <v>4</v>
      </c>
      <c r="E87" s="41">
        <v>30000</v>
      </c>
      <c r="F87" s="41">
        <f>H87/(G87*0.01)</f>
        <v>211267.60563380283</v>
      </c>
      <c r="G87" s="33">
        <v>14.2</v>
      </c>
      <c r="H87" s="31">
        <v>30000</v>
      </c>
      <c r="I87" s="36">
        <f t="shared" si="5"/>
        <v>0.14199999999999999</v>
      </c>
      <c r="J87" s="36">
        <f t="shared" si="6"/>
        <v>0.17749999999999996</v>
      </c>
    </row>
    <row r="88" spans="1:10" ht="13.5" thickBot="1" x14ac:dyDescent="0.25">
      <c r="A88" s="27">
        <v>41625</v>
      </c>
      <c r="B88" s="28"/>
      <c r="C88" s="29"/>
      <c r="D88" s="29" t="s">
        <v>4</v>
      </c>
      <c r="E88" s="41">
        <v>81344.73</v>
      </c>
      <c r="F88" s="41">
        <v>610000</v>
      </c>
      <c r="G88" s="34">
        <v>15</v>
      </c>
      <c r="H88" s="31">
        <v>95000</v>
      </c>
      <c r="I88" s="36">
        <f t="shared" si="5"/>
        <v>0.13335201639344263</v>
      </c>
      <c r="J88" s="36">
        <f t="shared" si="6"/>
        <v>0.16669002049180326</v>
      </c>
    </row>
    <row r="89" spans="1:10" ht="13.5" thickBot="1" x14ac:dyDescent="0.25">
      <c r="A89" s="27">
        <v>42436</v>
      </c>
      <c r="B89" s="28"/>
      <c r="C89" s="29"/>
      <c r="D89" s="29" t="s">
        <v>4</v>
      </c>
      <c r="E89" s="41">
        <v>112552.67</v>
      </c>
      <c r="F89" s="41">
        <v>837000</v>
      </c>
      <c r="G89" s="34">
        <v>15</v>
      </c>
      <c r="H89" s="32"/>
      <c r="I89" s="36">
        <f t="shared" si="5"/>
        <v>0.1344715292712067</v>
      </c>
      <c r="J89" s="36">
        <f t="shared" si="6"/>
        <v>0.16808941158900836</v>
      </c>
    </row>
    <row r="90" spans="1:10" ht="13.5" thickBot="1" x14ac:dyDescent="0.25">
      <c r="A90" s="27">
        <v>43213</v>
      </c>
      <c r="B90" s="28"/>
      <c r="C90" s="29"/>
      <c r="D90" s="29" t="s">
        <v>4</v>
      </c>
      <c r="E90" s="41">
        <v>136691.82999999999</v>
      </c>
      <c r="F90" s="41">
        <f>H90/(G90*0.01)</f>
        <v>816568.04733727814</v>
      </c>
      <c r="G90" s="33">
        <v>16.899999999999999</v>
      </c>
      <c r="H90" s="31">
        <v>138000</v>
      </c>
      <c r="I90" s="36">
        <f t="shared" si="5"/>
        <v>0.16739796572463767</v>
      </c>
      <c r="J90" s="36">
        <f t="shared" si="6"/>
        <v>0.20924745715579704</v>
      </c>
    </row>
    <row r="91" spans="1:10" ht="13.5" thickBot="1" x14ac:dyDescent="0.25">
      <c r="A91" s="27">
        <v>42870</v>
      </c>
      <c r="B91" s="28"/>
      <c r="C91" s="29"/>
      <c r="D91" s="29" t="s">
        <v>4</v>
      </c>
      <c r="E91" s="41">
        <v>472106.2</v>
      </c>
      <c r="F91" s="41">
        <f>H91/(G91*0.01)</f>
        <v>3029411.7647058819</v>
      </c>
      <c r="G91" s="34">
        <v>17</v>
      </c>
      <c r="H91" s="31">
        <v>515000</v>
      </c>
      <c r="I91" s="36">
        <f t="shared" si="5"/>
        <v>0.15584088155339809</v>
      </c>
      <c r="J91" s="36">
        <f t="shared" si="6"/>
        <v>0.1948011019417476</v>
      </c>
    </row>
    <row r="92" spans="1:10" ht="13.5" thickBot="1" x14ac:dyDescent="0.25">
      <c r="A92" s="27">
        <v>42870</v>
      </c>
      <c r="B92" s="28"/>
      <c r="C92" s="29"/>
      <c r="D92" s="29" t="s">
        <v>4</v>
      </c>
      <c r="E92" s="41">
        <v>472106.2</v>
      </c>
      <c r="F92" s="41">
        <f>H92/(G92*0.01)</f>
        <v>3029411.7647058819</v>
      </c>
      <c r="G92" s="34">
        <v>17</v>
      </c>
      <c r="H92" s="31">
        <v>515000</v>
      </c>
      <c r="I92" s="36">
        <f t="shared" si="5"/>
        <v>0.15584088155339809</v>
      </c>
      <c r="J92" s="36">
        <f t="shared" si="6"/>
        <v>0.1948011019417476</v>
      </c>
    </row>
    <row r="93" spans="1:10" ht="13.5" thickBot="1" x14ac:dyDescent="0.25">
      <c r="A93" s="27">
        <v>41365</v>
      </c>
      <c r="B93" s="28"/>
      <c r="C93" s="29"/>
      <c r="D93" s="29" t="s">
        <v>4</v>
      </c>
      <c r="E93" s="41">
        <v>111363.4</v>
      </c>
      <c r="F93" s="41">
        <v>715980</v>
      </c>
      <c r="G93" s="34">
        <v>18</v>
      </c>
      <c r="H93" s="32"/>
      <c r="I93" s="36">
        <f t="shared" si="5"/>
        <v>0.15553981954803206</v>
      </c>
      <c r="J93" s="36">
        <f t="shared" si="6"/>
        <v>0.19442477443504008</v>
      </c>
    </row>
    <row r="94" spans="1:10" ht="13.5" thickBot="1" x14ac:dyDescent="0.25">
      <c r="A94" s="27">
        <v>43091</v>
      </c>
      <c r="B94" s="28"/>
      <c r="C94" s="29"/>
      <c r="D94" s="29" t="s">
        <v>4</v>
      </c>
      <c r="E94" s="41">
        <v>93830.85</v>
      </c>
      <c r="F94" s="41">
        <f>H94/(G94*0.01)</f>
        <v>500000</v>
      </c>
      <c r="G94" s="34">
        <v>19</v>
      </c>
      <c r="H94" s="31">
        <v>95000</v>
      </c>
      <c r="I94" s="36">
        <f t="shared" si="5"/>
        <v>0.18766170000000001</v>
      </c>
      <c r="J94" s="36">
        <f t="shared" si="6"/>
        <v>0.23457712500000003</v>
      </c>
    </row>
    <row r="95" spans="1:10" ht="13.5" thickBot="1" x14ac:dyDescent="0.25">
      <c r="A95" s="27">
        <v>41828</v>
      </c>
      <c r="B95" s="28"/>
      <c r="C95" s="29"/>
      <c r="D95" s="29" t="s">
        <v>4</v>
      </c>
      <c r="E95" s="41">
        <v>121565.75999999999</v>
      </c>
      <c r="F95" s="41">
        <v>761000</v>
      </c>
      <c r="G95" s="34">
        <v>19</v>
      </c>
      <c r="H95" s="31">
        <v>145600</v>
      </c>
      <c r="I95" s="36">
        <f t="shared" si="5"/>
        <v>0.15974475689881734</v>
      </c>
      <c r="J95" s="36">
        <f t="shared" si="6"/>
        <v>0.19968094612352166</v>
      </c>
    </row>
    <row r="96" spans="1:10" ht="13.5" thickBot="1" x14ac:dyDescent="0.25">
      <c r="A96" s="27">
        <v>41646</v>
      </c>
      <c r="B96" s="28"/>
      <c r="C96" s="29"/>
      <c r="D96" s="29" t="s">
        <v>4</v>
      </c>
      <c r="E96" s="41">
        <v>161550.62</v>
      </c>
      <c r="F96" s="41">
        <v>1012250</v>
      </c>
      <c r="G96" s="34">
        <v>19</v>
      </c>
      <c r="H96" s="32"/>
      <c r="I96" s="36">
        <f t="shared" si="5"/>
        <v>0.15959557421585577</v>
      </c>
      <c r="J96" s="36">
        <f t="shared" si="6"/>
        <v>0.19949446776981972</v>
      </c>
    </row>
    <row r="97" spans="1:10" ht="13.5" thickBot="1" x14ac:dyDescent="0.25">
      <c r="A97" s="27">
        <v>42192</v>
      </c>
      <c r="B97" s="28"/>
      <c r="C97" s="29"/>
      <c r="D97" s="29" t="s">
        <v>4</v>
      </c>
      <c r="E97" s="41">
        <v>389990.18</v>
      </c>
      <c r="F97" s="41">
        <v>1030000</v>
      </c>
      <c r="G97" s="34">
        <v>19</v>
      </c>
      <c r="H97" s="32"/>
      <c r="I97" s="36">
        <f t="shared" si="5"/>
        <v>0.37863124271844661</v>
      </c>
      <c r="J97" s="36">
        <f t="shared" si="6"/>
        <v>0.47328905339805827</v>
      </c>
    </row>
    <row r="98" spans="1:10" ht="13.5" thickBot="1" x14ac:dyDescent="0.25">
      <c r="A98" s="27">
        <v>42382</v>
      </c>
      <c r="B98" s="28"/>
      <c r="C98" s="29"/>
      <c r="D98" s="29" t="s">
        <v>4</v>
      </c>
      <c r="E98" s="41">
        <v>412579.69</v>
      </c>
      <c r="F98" s="41">
        <v>2325000</v>
      </c>
      <c r="G98" s="34">
        <v>19</v>
      </c>
      <c r="H98" s="32"/>
      <c r="I98" s="36">
        <f t="shared" si="5"/>
        <v>0.17745363010752688</v>
      </c>
      <c r="J98" s="36">
        <f t="shared" si="6"/>
        <v>0.2218170376344086</v>
      </c>
    </row>
    <row r="99" spans="1:10" ht="13.5" thickBot="1" x14ac:dyDescent="0.25">
      <c r="A99" s="27">
        <v>43250</v>
      </c>
      <c r="B99" s="28"/>
      <c r="C99" s="29"/>
      <c r="D99" s="29" t="s">
        <v>4</v>
      </c>
      <c r="E99" s="41">
        <v>380167.99</v>
      </c>
      <c r="F99" s="41">
        <f>H99/(G99*0.01)</f>
        <v>2000000</v>
      </c>
      <c r="G99" s="33">
        <v>19.5</v>
      </c>
      <c r="H99" s="31">
        <v>390000</v>
      </c>
      <c r="I99" s="36">
        <f t="shared" si="5"/>
        <v>0.19008399500000001</v>
      </c>
      <c r="J99" s="36">
        <f t="shared" si="6"/>
        <v>0.23760499374999999</v>
      </c>
    </row>
    <row r="100" spans="1:10" ht="13.5" thickBot="1" x14ac:dyDescent="0.25">
      <c r="A100" s="27">
        <v>43076</v>
      </c>
      <c r="B100" s="28"/>
      <c r="C100" s="29"/>
      <c r="D100" s="29" t="s">
        <v>4</v>
      </c>
      <c r="E100" s="41">
        <v>214233.31</v>
      </c>
      <c r="F100" s="41">
        <f>H100/(G100*0.01)</f>
        <v>1083467.3366834172</v>
      </c>
      <c r="G100" s="33">
        <v>19.899999999999999</v>
      </c>
      <c r="H100" s="31">
        <v>215610</v>
      </c>
      <c r="I100" s="36">
        <f t="shared" si="5"/>
        <v>0.19772936640230043</v>
      </c>
      <c r="J100" s="36">
        <f t="shared" si="6"/>
        <v>0.24716170800287551</v>
      </c>
    </row>
    <row r="101" spans="1:10" ht="13.5" thickBot="1" x14ac:dyDescent="0.25">
      <c r="A101" s="27">
        <v>41025</v>
      </c>
      <c r="B101" s="28"/>
      <c r="C101" s="29"/>
      <c r="D101" s="29" t="s">
        <v>4</v>
      </c>
      <c r="E101" s="41">
        <v>71914.69</v>
      </c>
      <c r="F101" s="41">
        <v>485000</v>
      </c>
      <c r="G101" s="34">
        <v>20</v>
      </c>
      <c r="H101" s="32"/>
      <c r="I101" s="36">
        <f t="shared" si="5"/>
        <v>0.1482777113402062</v>
      </c>
      <c r="J101" s="36">
        <f t="shared" si="6"/>
        <v>0.18534713917525775</v>
      </c>
    </row>
    <row r="102" spans="1:10" ht="13.5" thickBot="1" x14ac:dyDescent="0.25">
      <c r="A102" s="27">
        <v>41590</v>
      </c>
      <c r="B102" s="28"/>
      <c r="C102" s="29"/>
      <c r="D102" s="29" t="s">
        <v>4</v>
      </c>
      <c r="E102" s="41">
        <v>143427.29</v>
      </c>
      <c r="F102" s="41">
        <v>1172000</v>
      </c>
      <c r="G102" s="34">
        <v>20</v>
      </c>
      <c r="H102" s="32"/>
      <c r="I102" s="36">
        <f t="shared" si="5"/>
        <v>0.12237823378839591</v>
      </c>
      <c r="J102" s="36">
        <f t="shared" si="6"/>
        <v>0.1529727922354949</v>
      </c>
    </row>
    <row r="103" spans="1:10" ht="13.5" thickBot="1" x14ac:dyDescent="0.25">
      <c r="A103" s="27">
        <v>42843</v>
      </c>
      <c r="B103" s="28"/>
      <c r="C103" s="29"/>
      <c r="D103" s="29" t="s">
        <v>4</v>
      </c>
      <c r="E103" s="41">
        <v>346319.91</v>
      </c>
      <c r="F103" s="41">
        <f>H103/(G103*0.01)</f>
        <v>2000000</v>
      </c>
      <c r="G103" s="34">
        <v>20</v>
      </c>
      <c r="H103" s="31">
        <v>400000</v>
      </c>
      <c r="I103" s="36">
        <f t="shared" si="5"/>
        <v>0.17315995499999998</v>
      </c>
      <c r="J103" s="36">
        <f t="shared" si="6"/>
        <v>0.21644994374999998</v>
      </c>
    </row>
    <row r="104" spans="1:10" ht="13.5" thickBot="1" x14ac:dyDescent="0.25">
      <c r="A104" s="27">
        <v>43013</v>
      </c>
      <c r="B104" s="28"/>
      <c r="C104" s="29"/>
      <c r="D104" s="29" t="s">
        <v>4</v>
      </c>
      <c r="E104" s="41">
        <v>473669.34</v>
      </c>
      <c r="F104" s="41">
        <f>H104/(G104*0.01)</f>
        <v>2380952.3809523811</v>
      </c>
      <c r="G104" s="34">
        <v>21</v>
      </c>
      <c r="H104" s="31">
        <v>500000</v>
      </c>
      <c r="I104" s="36">
        <f t="shared" si="5"/>
        <v>0.19894112280000001</v>
      </c>
      <c r="J104" s="36">
        <f t="shared" si="6"/>
        <v>0.2486764035</v>
      </c>
    </row>
    <row r="105" spans="1:10" ht="13.5" thickBot="1" x14ac:dyDescent="0.25">
      <c r="A105" s="27">
        <v>43013</v>
      </c>
      <c r="B105" s="28"/>
      <c r="C105" s="29"/>
      <c r="D105" s="29" t="s">
        <v>4</v>
      </c>
      <c r="E105" s="41">
        <v>473669.34</v>
      </c>
      <c r="F105" s="41">
        <f>H105/(G105*0.01)</f>
        <v>2380952.3809523811</v>
      </c>
      <c r="G105" s="34">
        <v>21</v>
      </c>
      <c r="H105" s="31">
        <v>500000</v>
      </c>
      <c r="I105" s="36">
        <f t="shared" si="5"/>
        <v>0.19894112280000001</v>
      </c>
      <c r="J105" s="36">
        <f t="shared" si="6"/>
        <v>0.2486764035</v>
      </c>
    </row>
    <row r="106" spans="1:10" ht="13.5" thickBot="1" x14ac:dyDescent="0.25">
      <c r="A106" s="27">
        <v>43202</v>
      </c>
      <c r="B106" s="28"/>
      <c r="C106" s="29"/>
      <c r="D106" s="29" t="s">
        <v>4</v>
      </c>
      <c r="E106" s="41">
        <v>883735.97</v>
      </c>
      <c r="F106" s="41">
        <f>H106/(G106*0.01)</f>
        <v>4205607.4766355138</v>
      </c>
      <c r="G106" s="33">
        <v>21.4</v>
      </c>
      <c r="H106" s="31">
        <v>900000</v>
      </c>
      <c r="I106" s="36">
        <f t="shared" si="5"/>
        <v>0.21013277508888889</v>
      </c>
      <c r="J106" s="36">
        <f t="shared" si="6"/>
        <v>0.2626659688611111</v>
      </c>
    </row>
    <row r="107" spans="1:10" ht="13.5" thickBot="1" x14ac:dyDescent="0.25">
      <c r="A107" s="27">
        <v>43539</v>
      </c>
      <c r="B107" s="28"/>
      <c r="C107" s="29"/>
      <c r="D107" s="29" t="s">
        <v>4</v>
      </c>
      <c r="E107" s="41">
        <v>226110</v>
      </c>
      <c r="F107" s="41">
        <f>H107/(G107*0.01)</f>
        <v>1032465.7534246575</v>
      </c>
      <c r="G107" s="33">
        <v>21.9</v>
      </c>
      <c r="H107" s="31">
        <v>226110</v>
      </c>
      <c r="I107" s="36">
        <f t="shared" si="5"/>
        <v>0.219</v>
      </c>
      <c r="J107" s="36">
        <f t="shared" si="6"/>
        <v>0.27374999999999999</v>
      </c>
    </row>
    <row r="108" spans="1:10" ht="13.5" thickBot="1" x14ac:dyDescent="0.25">
      <c r="A108" s="27">
        <v>40960</v>
      </c>
      <c r="B108" s="28"/>
      <c r="C108" s="29"/>
      <c r="D108" s="29" t="s">
        <v>4</v>
      </c>
      <c r="E108" s="41">
        <v>150577.63</v>
      </c>
      <c r="F108" s="41">
        <v>387000</v>
      </c>
      <c r="G108" s="34">
        <v>22</v>
      </c>
      <c r="H108" s="31">
        <v>192500</v>
      </c>
      <c r="I108" s="36">
        <f t="shared" si="5"/>
        <v>0.38908948320413439</v>
      </c>
      <c r="J108" s="36">
        <f t="shared" si="6"/>
        <v>0.48636185400516796</v>
      </c>
    </row>
    <row r="109" spans="1:10" ht="13.5" thickBot="1" x14ac:dyDescent="0.25">
      <c r="A109" s="27">
        <v>41060</v>
      </c>
      <c r="B109" s="28"/>
      <c r="C109" s="29"/>
      <c r="D109" s="29" t="s">
        <v>4</v>
      </c>
      <c r="E109" s="41">
        <v>79998.83</v>
      </c>
      <c r="F109" s="41">
        <v>480000</v>
      </c>
      <c r="G109" s="34">
        <v>22</v>
      </c>
      <c r="H109" s="32"/>
      <c r="I109" s="36">
        <f t="shared" si="5"/>
        <v>0.16666422916666668</v>
      </c>
      <c r="J109" s="36">
        <f t="shared" si="6"/>
        <v>0.20833028645833335</v>
      </c>
    </row>
    <row r="110" spans="1:10" ht="13.5" thickBot="1" x14ac:dyDescent="0.25">
      <c r="A110" s="27">
        <v>42432</v>
      </c>
      <c r="B110" s="28"/>
      <c r="C110" s="29"/>
      <c r="D110" s="29" t="s">
        <v>4</v>
      </c>
      <c r="E110" s="41">
        <v>111498.72</v>
      </c>
      <c r="F110" s="41">
        <v>549000</v>
      </c>
      <c r="G110" s="34">
        <v>22</v>
      </c>
      <c r="H110" s="31">
        <v>120000</v>
      </c>
      <c r="I110" s="36">
        <f t="shared" si="5"/>
        <v>0.20309420765027322</v>
      </c>
      <c r="J110" s="36">
        <f t="shared" si="6"/>
        <v>0.25386775956284152</v>
      </c>
    </row>
    <row r="111" spans="1:10" ht="13.5" thickBot="1" x14ac:dyDescent="0.25">
      <c r="A111" s="27">
        <v>41075</v>
      </c>
      <c r="B111" s="28"/>
      <c r="C111" s="29"/>
      <c r="D111" s="29" t="s">
        <v>4</v>
      </c>
      <c r="E111" s="41">
        <v>114406.19</v>
      </c>
      <c r="F111" s="41">
        <v>672000</v>
      </c>
      <c r="G111" s="34">
        <v>22</v>
      </c>
      <c r="H111" s="32"/>
      <c r="I111" s="36">
        <f t="shared" si="5"/>
        <v>0.17024730654761905</v>
      </c>
      <c r="J111" s="36">
        <f t="shared" si="6"/>
        <v>0.21280913318452382</v>
      </c>
    </row>
    <row r="112" spans="1:10" ht="13.5" thickBot="1" x14ac:dyDescent="0.25">
      <c r="A112" s="27">
        <v>41642</v>
      </c>
      <c r="B112" s="28"/>
      <c r="C112" s="29"/>
      <c r="D112" s="29" t="s">
        <v>4</v>
      </c>
      <c r="E112" s="41">
        <v>145143.69</v>
      </c>
      <c r="F112" s="41">
        <v>735000</v>
      </c>
      <c r="G112" s="34">
        <v>22</v>
      </c>
      <c r="H112" s="31">
        <v>166400</v>
      </c>
      <c r="I112" s="36">
        <f t="shared" si="5"/>
        <v>0.19747440816326531</v>
      </c>
      <c r="J112" s="36">
        <f t="shared" si="6"/>
        <v>0.24684301020408164</v>
      </c>
    </row>
    <row r="113" spans="1:10" ht="13.5" thickBot="1" x14ac:dyDescent="0.25">
      <c r="A113" s="27">
        <v>42125</v>
      </c>
      <c r="B113" s="28"/>
      <c r="C113" s="29"/>
      <c r="D113" s="29" t="s">
        <v>4</v>
      </c>
      <c r="E113" s="41">
        <v>71504.97</v>
      </c>
      <c r="F113" s="41">
        <v>252000</v>
      </c>
      <c r="G113" s="34">
        <v>23</v>
      </c>
      <c r="H113" s="31">
        <v>80000</v>
      </c>
      <c r="I113" s="36">
        <f t="shared" si="5"/>
        <v>0.28374988095238096</v>
      </c>
      <c r="J113" s="36">
        <f t="shared" si="6"/>
        <v>0.35468735119047617</v>
      </c>
    </row>
    <row r="114" spans="1:10" ht="13.5" thickBot="1" x14ac:dyDescent="0.25">
      <c r="A114" s="27">
        <v>40661</v>
      </c>
      <c r="B114" s="28"/>
      <c r="C114" s="29"/>
      <c r="D114" s="29" t="s">
        <v>6</v>
      </c>
      <c r="E114" s="41">
        <v>79988.72</v>
      </c>
      <c r="F114" s="41">
        <v>470000</v>
      </c>
      <c r="G114" s="34">
        <v>23</v>
      </c>
      <c r="H114" s="31">
        <v>112500</v>
      </c>
      <c r="I114" s="36">
        <f t="shared" si="5"/>
        <v>0.17018876595744681</v>
      </c>
      <c r="J114" s="36">
        <f t="shared" si="6"/>
        <v>0.21273595744680851</v>
      </c>
    </row>
    <row r="115" spans="1:10" ht="13.5" thickBot="1" x14ac:dyDescent="0.25">
      <c r="A115" s="27">
        <v>42075</v>
      </c>
      <c r="B115" s="28"/>
      <c r="C115" s="29"/>
      <c r="D115" s="29" t="s">
        <v>4</v>
      </c>
      <c r="E115" s="41">
        <v>155928.84</v>
      </c>
      <c r="F115" s="41">
        <v>760000</v>
      </c>
      <c r="G115" s="34">
        <v>23</v>
      </c>
      <c r="H115" s="32"/>
      <c r="I115" s="36">
        <f t="shared" si="5"/>
        <v>0.20516952631578947</v>
      </c>
      <c r="J115" s="36">
        <f t="shared" si="6"/>
        <v>0.25646190789473683</v>
      </c>
    </row>
    <row r="116" spans="1:10" ht="13.5" thickBot="1" x14ac:dyDescent="0.25">
      <c r="A116" s="27">
        <v>43585</v>
      </c>
      <c r="B116" s="28"/>
      <c r="C116" s="29"/>
      <c r="D116" s="29" t="s">
        <v>4</v>
      </c>
      <c r="E116" s="41">
        <v>500000</v>
      </c>
      <c r="F116" s="41">
        <f>H116/(G116*0.01)</f>
        <v>2100840.3361344538</v>
      </c>
      <c r="G116" s="33">
        <v>23.8</v>
      </c>
      <c r="H116" s="31">
        <v>500000</v>
      </c>
      <c r="I116" s="36">
        <f t="shared" si="5"/>
        <v>0.23799999999999999</v>
      </c>
      <c r="J116" s="36">
        <f t="shared" si="6"/>
        <v>0.29749999999999999</v>
      </c>
    </row>
    <row r="117" spans="1:10" ht="13.5" thickBot="1" x14ac:dyDescent="0.25">
      <c r="A117" s="27">
        <v>43585</v>
      </c>
      <c r="B117" s="28"/>
      <c r="C117" s="29"/>
      <c r="D117" s="29" t="s">
        <v>4</v>
      </c>
      <c r="E117" s="41">
        <v>500000</v>
      </c>
      <c r="F117" s="41">
        <f>H117/(G117*0.01)</f>
        <v>2100840.3361344538</v>
      </c>
      <c r="G117" s="33">
        <v>23.8</v>
      </c>
      <c r="H117" s="31">
        <v>500000</v>
      </c>
      <c r="I117" s="36">
        <f t="shared" si="5"/>
        <v>0.23799999999999999</v>
      </c>
      <c r="J117" s="36">
        <f t="shared" si="6"/>
        <v>0.29749999999999999</v>
      </c>
    </row>
    <row r="118" spans="1:10" ht="13.5" thickBot="1" x14ac:dyDescent="0.25">
      <c r="A118" s="27">
        <v>42234</v>
      </c>
      <c r="B118" s="28"/>
      <c r="C118" s="29"/>
      <c r="D118" s="29" t="s">
        <v>4</v>
      </c>
      <c r="E118" s="41">
        <v>229421.35</v>
      </c>
      <c r="F118" s="41">
        <v>1079000</v>
      </c>
      <c r="G118" s="34">
        <v>24</v>
      </c>
      <c r="H118" s="31">
        <v>255000</v>
      </c>
      <c r="I118" s="36">
        <f t="shared" si="5"/>
        <v>0.21262405004633922</v>
      </c>
      <c r="J118" s="36">
        <f t="shared" si="6"/>
        <v>0.26578006255792402</v>
      </c>
    </row>
    <row r="119" spans="1:10" ht="13.5" thickBot="1" x14ac:dyDescent="0.25">
      <c r="A119" s="27">
        <v>43511</v>
      </c>
      <c r="B119" s="28"/>
      <c r="C119" s="29"/>
      <c r="D119" s="29" t="s">
        <v>4</v>
      </c>
      <c r="E119" s="41">
        <v>263500</v>
      </c>
      <c r="F119" s="41">
        <f>H119/(G119*0.01)</f>
        <v>1088842.9752066117</v>
      </c>
      <c r="G119" s="33">
        <v>24.2</v>
      </c>
      <c r="H119" s="31">
        <v>263500</v>
      </c>
      <c r="I119" s="36">
        <f t="shared" si="5"/>
        <v>0.24199999999999997</v>
      </c>
      <c r="J119" s="36">
        <f t="shared" si="6"/>
        <v>0.30249999999999994</v>
      </c>
    </row>
    <row r="120" spans="1:10" ht="13.5" thickBot="1" x14ac:dyDescent="0.25">
      <c r="A120" s="27">
        <v>43642</v>
      </c>
      <c r="B120" s="28"/>
      <c r="C120" s="29"/>
      <c r="D120" s="29" t="s">
        <v>4</v>
      </c>
      <c r="E120" s="41">
        <v>100000</v>
      </c>
      <c r="F120" s="41">
        <f>H120/(G120*0.01)</f>
        <v>400000</v>
      </c>
      <c r="G120" s="34">
        <v>25</v>
      </c>
      <c r="H120" s="31">
        <v>100000</v>
      </c>
      <c r="I120" s="36">
        <f t="shared" si="5"/>
        <v>0.25</v>
      </c>
      <c r="J120" s="36">
        <f t="shared" si="6"/>
        <v>0.3125</v>
      </c>
    </row>
    <row r="121" spans="1:10" ht="13.5" thickBot="1" x14ac:dyDescent="0.25">
      <c r="A121" s="27">
        <v>41653</v>
      </c>
      <c r="B121" s="28"/>
      <c r="C121" s="29"/>
      <c r="D121" s="29" t="s">
        <v>4</v>
      </c>
      <c r="E121" s="41">
        <v>117537.44</v>
      </c>
      <c r="F121" s="41">
        <v>547000</v>
      </c>
      <c r="G121" s="34">
        <v>25</v>
      </c>
      <c r="H121" s="31">
        <v>138042</v>
      </c>
      <c r="I121" s="36">
        <f t="shared" si="5"/>
        <v>0.2148764899451554</v>
      </c>
      <c r="J121" s="36">
        <f t="shared" si="6"/>
        <v>0.26859561243144425</v>
      </c>
    </row>
    <row r="122" spans="1:10" ht="13.5" thickBot="1" x14ac:dyDescent="0.25">
      <c r="A122" s="27">
        <v>39819</v>
      </c>
      <c r="B122" s="28"/>
      <c r="C122" s="29"/>
      <c r="D122" s="29" t="s">
        <v>4</v>
      </c>
      <c r="E122" s="41">
        <v>176135.63</v>
      </c>
      <c r="F122" s="41">
        <v>1020000</v>
      </c>
      <c r="G122" s="34">
        <v>25</v>
      </c>
      <c r="H122" s="31">
        <v>250000</v>
      </c>
      <c r="I122" s="36">
        <f t="shared" si="5"/>
        <v>0.17268199019607844</v>
      </c>
      <c r="J122" s="36">
        <f t="shared" si="6"/>
        <v>0.21585248774509805</v>
      </c>
    </row>
    <row r="123" spans="1:10" ht="13.5" thickBot="1" x14ac:dyDescent="0.25">
      <c r="A123" s="27">
        <v>41263</v>
      </c>
      <c r="B123" s="28"/>
      <c r="C123" s="29"/>
      <c r="D123" s="29" t="s">
        <v>4</v>
      </c>
      <c r="E123" s="41">
        <v>69087.39</v>
      </c>
      <c r="F123" s="41">
        <v>325000</v>
      </c>
      <c r="G123" s="34">
        <v>26</v>
      </c>
      <c r="H123" s="31">
        <v>85000</v>
      </c>
      <c r="I123" s="36">
        <f t="shared" si="5"/>
        <v>0.21257658461538462</v>
      </c>
      <c r="J123" s="36">
        <f t="shared" si="6"/>
        <v>0.26572073076923075</v>
      </c>
    </row>
    <row r="124" spans="1:10" ht="13.5" thickBot="1" x14ac:dyDescent="0.25">
      <c r="A124" s="27">
        <v>42811</v>
      </c>
      <c r="B124" s="28"/>
      <c r="C124" s="29"/>
      <c r="D124" s="29" t="s">
        <v>4</v>
      </c>
      <c r="E124" s="41">
        <v>96268.13</v>
      </c>
      <c r="F124" s="41">
        <f>H124/(G124*0.01)</f>
        <v>389423.07692307694</v>
      </c>
      <c r="G124" s="34">
        <v>26</v>
      </c>
      <c r="H124" s="31">
        <v>101250</v>
      </c>
      <c r="I124" s="36">
        <f t="shared" si="5"/>
        <v>0.24720704987654321</v>
      </c>
      <c r="J124" s="36">
        <f t="shared" si="6"/>
        <v>0.30900881234567901</v>
      </c>
    </row>
    <row r="125" spans="1:10" ht="13.5" thickBot="1" x14ac:dyDescent="0.25">
      <c r="A125" s="27">
        <v>40882</v>
      </c>
      <c r="B125" s="28"/>
      <c r="C125" s="29"/>
      <c r="D125" s="29" t="s">
        <v>4</v>
      </c>
      <c r="E125" s="41">
        <v>106963.52</v>
      </c>
      <c r="F125" s="41">
        <v>532000</v>
      </c>
      <c r="G125" s="34">
        <v>26</v>
      </c>
      <c r="H125" s="31">
        <v>139000</v>
      </c>
      <c r="I125" s="36">
        <f t="shared" si="5"/>
        <v>0.20105924812030077</v>
      </c>
      <c r="J125" s="36">
        <f t="shared" si="6"/>
        <v>0.25132406015037595</v>
      </c>
    </row>
    <row r="126" spans="1:10" ht="13.5" thickBot="1" x14ac:dyDescent="0.25">
      <c r="A126" s="27">
        <v>40050</v>
      </c>
      <c r="B126" s="28"/>
      <c r="C126" s="29"/>
      <c r="D126" s="29" t="s">
        <v>4</v>
      </c>
      <c r="E126" s="41">
        <v>108118.03</v>
      </c>
      <c r="F126" s="41">
        <v>583000</v>
      </c>
      <c r="G126" s="34">
        <v>26</v>
      </c>
      <c r="H126" s="31">
        <v>150000</v>
      </c>
      <c r="I126" s="36">
        <f t="shared" si="5"/>
        <v>0.18545116638078901</v>
      </c>
      <c r="J126" s="36">
        <f t="shared" si="6"/>
        <v>0.23181395797598628</v>
      </c>
    </row>
    <row r="127" spans="1:10" ht="13.5" thickBot="1" x14ac:dyDescent="0.25">
      <c r="A127" s="27">
        <v>41556</v>
      </c>
      <c r="B127" s="28"/>
      <c r="C127" s="29"/>
      <c r="D127" s="29" t="s">
        <v>4</v>
      </c>
      <c r="E127" s="41">
        <v>175849.1</v>
      </c>
      <c r="F127" s="41">
        <v>787000</v>
      </c>
      <c r="G127" s="34">
        <v>26</v>
      </c>
      <c r="H127" s="31">
        <v>210000</v>
      </c>
      <c r="I127" s="36">
        <f t="shared" si="5"/>
        <v>0.22344231257941552</v>
      </c>
      <c r="J127" s="36">
        <f t="shared" si="6"/>
        <v>0.27930289072426939</v>
      </c>
    </row>
    <row r="128" spans="1:10" ht="13.5" thickBot="1" x14ac:dyDescent="0.25">
      <c r="A128" s="27">
        <v>41373</v>
      </c>
      <c r="B128" s="28"/>
      <c r="C128" s="29"/>
      <c r="D128" s="29" t="s">
        <v>4</v>
      </c>
      <c r="E128" s="41">
        <v>186855.37</v>
      </c>
      <c r="F128" s="41">
        <v>827000</v>
      </c>
      <c r="G128" s="34">
        <v>26</v>
      </c>
      <c r="H128" s="31">
        <v>220000</v>
      </c>
      <c r="I128" s="36">
        <f t="shared" si="5"/>
        <v>0.22594361547762998</v>
      </c>
      <c r="J128" s="36">
        <f t="shared" si="6"/>
        <v>0.28242951934703747</v>
      </c>
    </row>
    <row r="129" spans="1:10" ht="13.5" thickBot="1" x14ac:dyDescent="0.25">
      <c r="A129" s="27">
        <v>41375</v>
      </c>
      <c r="B129" s="28"/>
      <c r="C129" s="29"/>
      <c r="D129" s="29" t="s">
        <v>4</v>
      </c>
      <c r="E129" s="41">
        <v>216061.93</v>
      </c>
      <c r="F129" s="41">
        <v>960000</v>
      </c>
      <c r="G129" s="34">
        <v>26</v>
      </c>
      <c r="H129" s="32"/>
      <c r="I129" s="36">
        <f t="shared" si="5"/>
        <v>0.22506451041666667</v>
      </c>
      <c r="J129" s="36">
        <f t="shared" si="6"/>
        <v>0.2813306380208333</v>
      </c>
    </row>
    <row r="130" spans="1:10" ht="13.5" thickBot="1" x14ac:dyDescent="0.25">
      <c r="A130" s="27">
        <v>43334</v>
      </c>
      <c r="B130" s="28"/>
      <c r="C130" s="29"/>
      <c r="D130" s="29" t="s">
        <v>4</v>
      </c>
      <c r="E130" s="41">
        <v>257446.05</v>
      </c>
      <c r="F130" s="41">
        <f>H130/(G130*0.01)</f>
        <v>1000000</v>
      </c>
      <c r="G130" s="34">
        <v>26</v>
      </c>
      <c r="H130" s="31">
        <v>260000</v>
      </c>
      <c r="I130" s="36">
        <f t="shared" si="5"/>
        <v>0.25744604999999998</v>
      </c>
      <c r="J130" s="36">
        <f t="shared" si="6"/>
        <v>0.32180756249999998</v>
      </c>
    </row>
    <row r="131" spans="1:10" ht="13.5" thickBot="1" x14ac:dyDescent="0.25">
      <c r="A131" s="27">
        <v>41513</v>
      </c>
      <c r="B131" s="28"/>
      <c r="C131" s="29"/>
      <c r="D131" s="29" t="s">
        <v>4</v>
      </c>
      <c r="E131" s="41">
        <v>346012.04</v>
      </c>
      <c r="F131" s="41">
        <v>1509350</v>
      </c>
      <c r="G131" s="34">
        <v>26</v>
      </c>
      <c r="H131" s="31">
        <v>400000</v>
      </c>
      <c r="I131" s="36">
        <f t="shared" si="5"/>
        <v>0.22924572829363632</v>
      </c>
      <c r="J131" s="36">
        <f t="shared" si="6"/>
        <v>0.28655716036704543</v>
      </c>
    </row>
    <row r="132" spans="1:10" ht="13.5" thickBot="1" x14ac:dyDescent="0.25">
      <c r="A132" s="27">
        <v>43257</v>
      </c>
      <c r="B132" s="28"/>
      <c r="C132" s="29"/>
      <c r="D132" s="29" t="s">
        <v>4</v>
      </c>
      <c r="E132" s="41">
        <v>431999.21</v>
      </c>
      <c r="F132" s="41">
        <f>H132/(G132*0.01)</f>
        <v>1769230.7692307692</v>
      </c>
      <c r="G132" s="34">
        <v>26</v>
      </c>
      <c r="H132" s="31">
        <v>460000</v>
      </c>
      <c r="I132" s="36">
        <f t="shared" ref="I132:I195" si="7">E132/F132</f>
        <v>0.24417346652173913</v>
      </c>
      <c r="J132" s="36">
        <f t="shared" ref="J132:J195" si="8">E132/(F132*(1-$C$1))</f>
        <v>0.30521683315217391</v>
      </c>
    </row>
    <row r="133" spans="1:10" ht="13.5" thickBot="1" x14ac:dyDescent="0.25">
      <c r="A133" s="27">
        <v>42446</v>
      </c>
      <c r="B133" s="28"/>
      <c r="C133" s="29"/>
      <c r="D133" s="29" t="s">
        <v>4</v>
      </c>
      <c r="E133" s="41">
        <v>325376.13</v>
      </c>
      <c r="F133" s="41">
        <v>1336000</v>
      </c>
      <c r="G133" s="33">
        <v>26.2</v>
      </c>
      <c r="H133" s="31">
        <v>350000</v>
      </c>
      <c r="I133" s="36">
        <f t="shared" si="7"/>
        <v>0.24354500748502994</v>
      </c>
      <c r="J133" s="36">
        <f t="shared" si="8"/>
        <v>0.30443125935628745</v>
      </c>
    </row>
    <row r="134" spans="1:10" ht="13.5" thickBot="1" x14ac:dyDescent="0.25">
      <c r="A134" s="27">
        <v>39980</v>
      </c>
      <c r="B134" s="28"/>
      <c r="C134" s="29"/>
      <c r="D134" s="29" t="s">
        <v>4</v>
      </c>
      <c r="E134" s="41">
        <v>25653.22</v>
      </c>
      <c r="F134" s="41">
        <v>146000</v>
      </c>
      <c r="G134" s="34">
        <v>27</v>
      </c>
      <c r="H134" s="31">
        <v>40000</v>
      </c>
      <c r="I134" s="36">
        <f t="shared" si="7"/>
        <v>0.17570698630136988</v>
      </c>
      <c r="J134" s="36">
        <f t="shared" si="8"/>
        <v>0.21963373287671234</v>
      </c>
    </row>
    <row r="135" spans="1:10" ht="13.5" thickBot="1" x14ac:dyDescent="0.25">
      <c r="A135" s="27">
        <v>41857</v>
      </c>
      <c r="B135" s="28"/>
      <c r="C135" s="29"/>
      <c r="D135" s="29" t="s">
        <v>4</v>
      </c>
      <c r="E135" s="41">
        <v>112027.77</v>
      </c>
      <c r="F135" s="41">
        <v>480000</v>
      </c>
      <c r="G135" s="34">
        <v>27</v>
      </c>
      <c r="H135" s="32"/>
      <c r="I135" s="36">
        <f t="shared" si="7"/>
        <v>0.23339118750000001</v>
      </c>
      <c r="J135" s="36">
        <f t="shared" si="8"/>
        <v>0.29173898437500001</v>
      </c>
    </row>
    <row r="136" spans="1:10" ht="13.5" thickBot="1" x14ac:dyDescent="0.25">
      <c r="A136" s="27">
        <v>41802</v>
      </c>
      <c r="B136" s="28"/>
      <c r="C136" s="29"/>
      <c r="D136" s="29" t="s">
        <v>4</v>
      </c>
      <c r="E136" s="41">
        <v>125512.29</v>
      </c>
      <c r="F136" s="41">
        <v>549000</v>
      </c>
      <c r="G136" s="34">
        <v>27</v>
      </c>
      <c r="H136" s="31">
        <v>150000</v>
      </c>
      <c r="I136" s="36">
        <f t="shared" si="7"/>
        <v>0.22861983606557376</v>
      </c>
      <c r="J136" s="36">
        <f t="shared" si="8"/>
        <v>0.28577479508196718</v>
      </c>
    </row>
    <row r="137" spans="1:10" ht="13.5" thickBot="1" x14ac:dyDescent="0.25">
      <c r="A137" s="27">
        <v>40898</v>
      </c>
      <c r="B137" s="28"/>
      <c r="C137" s="29"/>
      <c r="D137" s="29" t="s">
        <v>4</v>
      </c>
      <c r="E137" s="41">
        <v>147571.19</v>
      </c>
      <c r="F137" s="41">
        <v>773000</v>
      </c>
      <c r="G137" s="34">
        <v>27</v>
      </c>
      <c r="H137" s="32"/>
      <c r="I137" s="36">
        <f t="shared" si="7"/>
        <v>0.1909071021992238</v>
      </c>
      <c r="J137" s="36">
        <f t="shared" si="8"/>
        <v>0.23863387774902975</v>
      </c>
    </row>
    <row r="138" spans="1:10" ht="13.5" thickBot="1" x14ac:dyDescent="0.25">
      <c r="A138" s="27">
        <v>40444</v>
      </c>
      <c r="B138" s="28"/>
      <c r="C138" s="29"/>
      <c r="D138" s="29" t="s">
        <v>4</v>
      </c>
      <c r="E138" s="41">
        <v>124473.04</v>
      </c>
      <c r="F138" s="41">
        <v>925000</v>
      </c>
      <c r="G138" s="34">
        <v>27</v>
      </c>
      <c r="H138" s="32"/>
      <c r="I138" s="36">
        <f t="shared" si="7"/>
        <v>0.13456544864864864</v>
      </c>
      <c r="J138" s="36">
        <f t="shared" si="8"/>
        <v>0.16820681081081079</v>
      </c>
    </row>
    <row r="139" spans="1:10" ht="13.5" thickBot="1" x14ac:dyDescent="0.25">
      <c r="A139" s="27">
        <v>41229</v>
      </c>
      <c r="B139" s="28"/>
      <c r="C139" s="29"/>
      <c r="D139" s="29" t="s">
        <v>4</v>
      </c>
      <c r="E139" s="41">
        <v>196767.12</v>
      </c>
      <c r="F139" s="41">
        <v>1089000</v>
      </c>
      <c r="G139" s="34">
        <v>27</v>
      </c>
      <c r="H139" s="32"/>
      <c r="I139" s="36">
        <f t="shared" si="7"/>
        <v>0.1806860606060606</v>
      </c>
      <c r="J139" s="36">
        <f t="shared" si="8"/>
        <v>0.22585757575757576</v>
      </c>
    </row>
    <row r="140" spans="1:10" ht="13.5" thickBot="1" x14ac:dyDescent="0.25">
      <c r="A140" s="27">
        <v>41596</v>
      </c>
      <c r="B140" s="28"/>
      <c r="C140" s="29"/>
      <c r="D140" s="29" t="s">
        <v>4</v>
      </c>
      <c r="E140" s="41">
        <v>383541.32</v>
      </c>
      <c r="F140" s="41">
        <v>1650000</v>
      </c>
      <c r="G140" s="34">
        <v>27</v>
      </c>
      <c r="H140" s="32"/>
      <c r="I140" s="36">
        <f t="shared" si="7"/>
        <v>0.23244928484848484</v>
      </c>
      <c r="J140" s="36">
        <f t="shared" si="8"/>
        <v>0.29056160606060605</v>
      </c>
    </row>
    <row r="141" spans="1:10" ht="13.5" thickBot="1" x14ac:dyDescent="0.25">
      <c r="A141" s="27">
        <v>43740</v>
      </c>
      <c r="B141" s="28"/>
      <c r="C141" s="29"/>
      <c r="D141" s="29" t="s">
        <v>4</v>
      </c>
      <c r="E141" s="41">
        <v>191000</v>
      </c>
      <c r="F141" s="41">
        <f>H141/(G141*0.01)</f>
        <v>692028.98550724634</v>
      </c>
      <c r="G141" s="33">
        <v>27.6</v>
      </c>
      <c r="H141" s="31">
        <v>191000</v>
      </c>
      <c r="I141" s="36">
        <f t="shared" si="7"/>
        <v>0.27600000000000002</v>
      </c>
      <c r="J141" s="36">
        <f t="shared" si="8"/>
        <v>0.34499999999999997</v>
      </c>
    </row>
    <row r="142" spans="1:10" ht="13.5" thickBot="1" x14ac:dyDescent="0.25">
      <c r="A142" s="27">
        <v>42866</v>
      </c>
      <c r="B142" s="28"/>
      <c r="C142" s="29"/>
      <c r="D142" s="29" t="s">
        <v>4</v>
      </c>
      <c r="E142" s="41">
        <v>187617.64</v>
      </c>
      <c r="F142" s="41">
        <f>H142/(G142*0.01)</f>
        <v>706071.42857142852</v>
      </c>
      <c r="G142" s="34">
        <v>28</v>
      </c>
      <c r="H142" s="31">
        <v>197700</v>
      </c>
      <c r="I142" s="36">
        <f t="shared" si="7"/>
        <v>0.26572048153768341</v>
      </c>
      <c r="J142" s="36">
        <f t="shared" si="8"/>
        <v>0.33215060192210422</v>
      </c>
    </row>
    <row r="143" spans="1:10" ht="13.5" thickBot="1" x14ac:dyDescent="0.25">
      <c r="A143" s="27">
        <v>42928</v>
      </c>
      <c r="B143" s="28"/>
      <c r="C143" s="29"/>
      <c r="D143" s="29" t="s">
        <v>4</v>
      </c>
      <c r="E143" s="41">
        <v>226005.46</v>
      </c>
      <c r="F143" s="41">
        <f>H143/(G143*0.01)</f>
        <v>839222.61484098935</v>
      </c>
      <c r="G143" s="33">
        <v>28.3</v>
      </c>
      <c r="H143" s="31">
        <v>237500</v>
      </c>
      <c r="I143" s="36">
        <f t="shared" si="7"/>
        <v>0.26930334812631579</v>
      </c>
      <c r="J143" s="36">
        <f t="shared" si="8"/>
        <v>0.33662918515789469</v>
      </c>
    </row>
    <row r="144" spans="1:10" ht="13.5" thickBot="1" x14ac:dyDescent="0.25">
      <c r="A144" s="27">
        <v>41898</v>
      </c>
      <c r="B144" s="28"/>
      <c r="C144" s="29"/>
      <c r="D144" s="29" t="s">
        <v>4</v>
      </c>
      <c r="E144" s="41">
        <v>155956.22</v>
      </c>
      <c r="F144" s="41">
        <v>581000</v>
      </c>
      <c r="G144" s="34">
        <v>29</v>
      </c>
      <c r="H144" s="31">
        <v>172800</v>
      </c>
      <c r="I144" s="36">
        <f t="shared" si="7"/>
        <v>0.26842722891566267</v>
      </c>
      <c r="J144" s="36">
        <f t="shared" si="8"/>
        <v>0.33553403614457833</v>
      </c>
    </row>
    <row r="145" spans="1:10" ht="13.5" thickBot="1" x14ac:dyDescent="0.25">
      <c r="A145" s="27">
        <v>42065</v>
      </c>
      <c r="B145" s="28"/>
      <c r="C145" s="29"/>
      <c r="D145" s="29" t="s">
        <v>4</v>
      </c>
      <c r="E145" s="41">
        <v>191829.06</v>
      </c>
      <c r="F145" s="41">
        <v>755000</v>
      </c>
      <c r="G145" s="34">
        <v>29</v>
      </c>
      <c r="H145" s="32"/>
      <c r="I145" s="36">
        <f t="shared" si="7"/>
        <v>0.25407822516556289</v>
      </c>
      <c r="J145" s="36">
        <f t="shared" si="8"/>
        <v>0.31759778145695367</v>
      </c>
    </row>
    <row r="146" spans="1:10" ht="13.5" thickBot="1" x14ac:dyDescent="0.25">
      <c r="A146" s="27">
        <v>41934</v>
      </c>
      <c r="B146" s="28"/>
      <c r="C146" s="29"/>
      <c r="D146" s="29" t="s">
        <v>4</v>
      </c>
      <c r="E146" s="41">
        <v>225120.87</v>
      </c>
      <c r="F146" s="41">
        <v>870000</v>
      </c>
      <c r="G146" s="34">
        <v>29</v>
      </c>
      <c r="H146" s="31">
        <v>256000</v>
      </c>
      <c r="I146" s="36">
        <f t="shared" si="7"/>
        <v>0.25875962068965519</v>
      </c>
      <c r="J146" s="36">
        <f t="shared" si="8"/>
        <v>0.32344952586206893</v>
      </c>
    </row>
    <row r="147" spans="1:10" ht="13.5" thickBot="1" x14ac:dyDescent="0.25">
      <c r="A147" s="27">
        <v>40833</v>
      </c>
      <c r="B147" s="28"/>
      <c r="C147" s="29"/>
      <c r="D147" s="29" t="s">
        <v>4</v>
      </c>
      <c r="E147" s="41">
        <v>548555.79</v>
      </c>
      <c r="F147" s="41">
        <v>2470000</v>
      </c>
      <c r="G147" s="34">
        <v>29</v>
      </c>
      <c r="H147" s="32"/>
      <c r="I147" s="36">
        <f t="shared" si="7"/>
        <v>0.22208736437246965</v>
      </c>
      <c r="J147" s="36">
        <f t="shared" si="8"/>
        <v>0.27760920546558704</v>
      </c>
    </row>
    <row r="148" spans="1:10" ht="13.5" thickBot="1" x14ac:dyDescent="0.25">
      <c r="A148" s="27">
        <v>42405</v>
      </c>
      <c r="B148" s="28"/>
      <c r="C148" s="29"/>
      <c r="D148" s="29" t="s">
        <v>4</v>
      </c>
      <c r="E148" s="41">
        <v>2287004.11</v>
      </c>
      <c r="F148" s="41">
        <v>9218000</v>
      </c>
      <c r="G148" s="34">
        <v>29</v>
      </c>
      <c r="H148" s="32"/>
      <c r="I148" s="36">
        <f t="shared" si="7"/>
        <v>0.24810198633109132</v>
      </c>
      <c r="J148" s="36">
        <f t="shared" si="8"/>
        <v>0.31012748291386416</v>
      </c>
    </row>
    <row r="149" spans="1:10" ht="13.5" thickBot="1" x14ac:dyDescent="0.25">
      <c r="A149" s="27">
        <v>43083</v>
      </c>
      <c r="B149" s="28"/>
      <c r="C149" s="29"/>
      <c r="D149" s="29" t="s">
        <v>4</v>
      </c>
      <c r="E149" s="41">
        <v>752736.61</v>
      </c>
      <c r="F149" s="41">
        <f>H149/(G149*0.01)</f>
        <v>2691893.4707903778</v>
      </c>
      <c r="G149" s="33">
        <v>29.1</v>
      </c>
      <c r="H149" s="31">
        <v>783341</v>
      </c>
      <c r="I149" s="36">
        <f t="shared" si="7"/>
        <v>0.2796309059656012</v>
      </c>
      <c r="J149" s="36">
        <f t="shared" si="8"/>
        <v>0.34953863245700145</v>
      </c>
    </row>
    <row r="150" spans="1:10" ht="13.5" thickBot="1" x14ac:dyDescent="0.25">
      <c r="A150" s="27">
        <v>43006</v>
      </c>
      <c r="B150" s="28"/>
      <c r="C150" s="29"/>
      <c r="D150" s="29" t="s">
        <v>4</v>
      </c>
      <c r="E150" s="41">
        <v>190235.9</v>
      </c>
      <c r="F150" s="41">
        <f>H150/(G150*0.01)</f>
        <v>676271.18644067796</v>
      </c>
      <c r="G150" s="33">
        <v>29.5</v>
      </c>
      <c r="H150" s="31">
        <v>199500</v>
      </c>
      <c r="I150" s="36">
        <f t="shared" si="7"/>
        <v>0.28130120551378446</v>
      </c>
      <c r="J150" s="36">
        <f t="shared" si="8"/>
        <v>0.35162650689223057</v>
      </c>
    </row>
    <row r="151" spans="1:10" ht="13.5" thickBot="1" x14ac:dyDescent="0.25">
      <c r="A151" s="27">
        <v>43006</v>
      </c>
      <c r="B151" s="28"/>
      <c r="C151" s="29"/>
      <c r="D151" s="29" t="s">
        <v>4</v>
      </c>
      <c r="E151" s="41">
        <v>192200.13</v>
      </c>
      <c r="F151" s="41">
        <f>H151/(G151*0.01)</f>
        <v>676271.18644067796</v>
      </c>
      <c r="G151" s="33">
        <v>29.5</v>
      </c>
      <c r="H151" s="31">
        <v>199500</v>
      </c>
      <c r="I151" s="36">
        <f t="shared" si="7"/>
        <v>0.28420570601503758</v>
      </c>
      <c r="J151" s="36">
        <f t="shared" si="8"/>
        <v>0.35525713251879698</v>
      </c>
    </row>
    <row r="152" spans="1:10" ht="13.5" thickBot="1" x14ac:dyDescent="0.25">
      <c r="A152" s="27">
        <v>43759</v>
      </c>
      <c r="B152" s="28"/>
      <c r="C152" s="29"/>
      <c r="D152" s="29" t="s">
        <v>4</v>
      </c>
      <c r="E152" s="41">
        <v>600000</v>
      </c>
      <c r="F152" s="41">
        <f>H152/(G152*0.01)</f>
        <v>2013422.8187919464</v>
      </c>
      <c r="G152" s="33">
        <v>29.8</v>
      </c>
      <c r="H152" s="31">
        <v>600000</v>
      </c>
      <c r="I152" s="36">
        <f t="shared" si="7"/>
        <v>0.29799999999999999</v>
      </c>
      <c r="J152" s="36">
        <f t="shared" si="8"/>
        <v>0.37249999999999994</v>
      </c>
    </row>
    <row r="153" spans="1:10" ht="13.5" thickBot="1" x14ac:dyDescent="0.25">
      <c r="A153" s="27">
        <v>40834</v>
      </c>
      <c r="B153" s="28"/>
      <c r="C153" s="29"/>
      <c r="D153" s="29" t="s">
        <v>4</v>
      </c>
      <c r="E153" s="41">
        <v>68551.92</v>
      </c>
      <c r="F153" s="41">
        <v>384000</v>
      </c>
      <c r="G153" s="34">
        <v>30</v>
      </c>
      <c r="H153" s="32"/>
      <c r="I153" s="36">
        <f t="shared" si="7"/>
        <v>0.17852062499999999</v>
      </c>
      <c r="J153" s="36">
        <f t="shared" si="8"/>
        <v>0.22315078124999999</v>
      </c>
    </row>
    <row r="154" spans="1:10" ht="13.5" thickBot="1" x14ac:dyDescent="0.25">
      <c r="A154" s="27">
        <v>42200</v>
      </c>
      <c r="B154" s="28"/>
      <c r="C154" s="29"/>
      <c r="D154" s="29" t="s">
        <v>4</v>
      </c>
      <c r="E154" s="41">
        <v>117045.18</v>
      </c>
      <c r="F154" s="41">
        <v>432000</v>
      </c>
      <c r="G154" s="34">
        <v>30</v>
      </c>
      <c r="H154" s="31">
        <v>130000</v>
      </c>
      <c r="I154" s="36">
        <f t="shared" si="7"/>
        <v>0.27093791666666667</v>
      </c>
      <c r="J154" s="36">
        <f t="shared" si="8"/>
        <v>0.33867239583333331</v>
      </c>
    </row>
    <row r="155" spans="1:10" ht="13.5" thickBot="1" x14ac:dyDescent="0.25">
      <c r="A155" s="27">
        <v>39804</v>
      </c>
      <c r="B155" s="28"/>
      <c r="C155" s="29"/>
      <c r="D155" s="29" t="s">
        <v>4</v>
      </c>
      <c r="E155" s="41">
        <v>93623.41</v>
      </c>
      <c r="F155" s="41">
        <v>451000</v>
      </c>
      <c r="G155" s="34">
        <v>30</v>
      </c>
      <c r="H155" s="31">
        <v>136555</v>
      </c>
      <c r="I155" s="36">
        <f t="shared" si="7"/>
        <v>0.20759070953436809</v>
      </c>
      <c r="J155" s="36">
        <f t="shared" si="8"/>
        <v>0.25948838691796011</v>
      </c>
    </row>
    <row r="156" spans="1:10" ht="13.5" thickBot="1" x14ac:dyDescent="0.25">
      <c r="A156" s="27">
        <v>42367</v>
      </c>
      <c r="B156" s="28"/>
      <c r="C156" s="29"/>
      <c r="D156" s="29" t="s">
        <v>4</v>
      </c>
      <c r="E156" s="41">
        <v>144566.46</v>
      </c>
      <c r="F156" s="41">
        <v>539000</v>
      </c>
      <c r="G156" s="34">
        <v>30</v>
      </c>
      <c r="H156" s="31">
        <v>160000</v>
      </c>
      <c r="I156" s="36">
        <f t="shared" si="7"/>
        <v>0.26821235621521333</v>
      </c>
      <c r="J156" s="36">
        <f t="shared" si="8"/>
        <v>0.33526544526901669</v>
      </c>
    </row>
    <row r="157" spans="1:10" ht="13.5" thickBot="1" x14ac:dyDescent="0.25">
      <c r="A157" s="27">
        <v>42997</v>
      </c>
      <c r="B157" s="28"/>
      <c r="C157" s="29"/>
      <c r="D157" s="29" t="s">
        <v>4</v>
      </c>
      <c r="E157" s="41">
        <v>208055.62</v>
      </c>
      <c r="F157" s="41">
        <f>H157/(G157*0.01)</f>
        <v>733333.33333333337</v>
      </c>
      <c r="G157" s="34">
        <v>30</v>
      </c>
      <c r="H157" s="31">
        <v>220000</v>
      </c>
      <c r="I157" s="36">
        <f t="shared" si="7"/>
        <v>0.28371220909090905</v>
      </c>
      <c r="J157" s="36">
        <f t="shared" si="8"/>
        <v>0.3546402613636363</v>
      </c>
    </row>
    <row r="158" spans="1:10" ht="13.5" thickBot="1" x14ac:dyDescent="0.25">
      <c r="A158" s="27">
        <v>40689</v>
      </c>
      <c r="B158" s="28"/>
      <c r="C158" s="29"/>
      <c r="D158" s="29" t="s">
        <v>4</v>
      </c>
      <c r="E158" s="41">
        <v>175781.88</v>
      </c>
      <c r="F158" s="41">
        <v>1100000</v>
      </c>
      <c r="G158" s="34">
        <v>30</v>
      </c>
      <c r="H158" s="32"/>
      <c r="I158" s="36">
        <f t="shared" si="7"/>
        <v>0.1598017090909091</v>
      </c>
      <c r="J158" s="36">
        <f t="shared" si="8"/>
        <v>0.19975213636363637</v>
      </c>
    </row>
    <row r="159" spans="1:10" ht="13.5" thickBot="1" x14ac:dyDescent="0.25">
      <c r="A159" s="27">
        <v>41254</v>
      </c>
      <c r="B159" s="28"/>
      <c r="C159" s="29"/>
      <c r="D159" s="29" t="s">
        <v>4</v>
      </c>
      <c r="E159" s="41">
        <v>411124.12</v>
      </c>
      <c r="F159" s="41">
        <v>3388000</v>
      </c>
      <c r="G159" s="34">
        <v>30</v>
      </c>
      <c r="H159" s="32"/>
      <c r="I159" s="36">
        <f t="shared" si="7"/>
        <v>0.12134714285714286</v>
      </c>
      <c r="J159" s="36">
        <f t="shared" si="8"/>
        <v>0.15168392857142857</v>
      </c>
    </row>
    <row r="160" spans="1:10" ht="13.5" thickBot="1" x14ac:dyDescent="0.25">
      <c r="A160" s="27">
        <v>43349</v>
      </c>
      <c r="B160" s="28"/>
      <c r="C160" s="29"/>
      <c r="D160" s="29" t="s">
        <v>4</v>
      </c>
      <c r="E160" s="41">
        <v>483712.61</v>
      </c>
      <c r="F160" s="41">
        <f>H160/(G160*0.01)</f>
        <v>1602564.1025641025</v>
      </c>
      <c r="G160" s="33">
        <v>31.2</v>
      </c>
      <c r="H160" s="31">
        <v>500000</v>
      </c>
      <c r="I160" s="36">
        <f t="shared" si="7"/>
        <v>0.30183666864000003</v>
      </c>
      <c r="J160" s="36">
        <f t="shared" si="8"/>
        <v>0.37729583579999998</v>
      </c>
    </row>
    <row r="161" spans="1:10" ht="13.5" thickBot="1" x14ac:dyDescent="0.25">
      <c r="A161" s="27">
        <v>42873</v>
      </c>
      <c r="B161" s="28"/>
      <c r="C161" s="29"/>
      <c r="D161" s="29" t="s">
        <v>4</v>
      </c>
      <c r="E161" s="41">
        <v>118192.95</v>
      </c>
      <c r="F161" s="41">
        <f>H161/(G161*0.01)</f>
        <v>394285.71428571426</v>
      </c>
      <c r="G161" s="33">
        <v>31.5</v>
      </c>
      <c r="H161" s="31">
        <v>124200</v>
      </c>
      <c r="I161" s="36">
        <f t="shared" si="7"/>
        <v>0.29976472826086958</v>
      </c>
      <c r="J161" s="36">
        <f t="shared" si="8"/>
        <v>0.37470591032608697</v>
      </c>
    </row>
    <row r="162" spans="1:10" ht="13.5" thickBot="1" x14ac:dyDescent="0.25">
      <c r="A162" s="27">
        <v>42107</v>
      </c>
      <c r="B162" s="28"/>
      <c r="C162" s="29"/>
      <c r="D162" s="29" t="s">
        <v>4</v>
      </c>
      <c r="E162" s="41">
        <v>76833.42</v>
      </c>
      <c r="F162" s="41">
        <v>279000</v>
      </c>
      <c r="G162" s="34">
        <v>32</v>
      </c>
      <c r="H162" s="31">
        <v>88000</v>
      </c>
      <c r="I162" s="36">
        <f t="shared" si="7"/>
        <v>0.27538860215053762</v>
      </c>
      <c r="J162" s="36">
        <f t="shared" si="8"/>
        <v>0.34423575268817203</v>
      </c>
    </row>
    <row r="163" spans="1:10" ht="13.5" thickBot="1" x14ac:dyDescent="0.25">
      <c r="A163" s="27">
        <v>42426</v>
      </c>
      <c r="B163" s="28"/>
      <c r="C163" s="29"/>
      <c r="D163" s="29" t="s">
        <v>4</v>
      </c>
      <c r="E163" s="41">
        <v>118679.47</v>
      </c>
      <c r="F163" s="41">
        <v>403000</v>
      </c>
      <c r="G163" s="34">
        <v>32</v>
      </c>
      <c r="H163" s="31">
        <v>127320</v>
      </c>
      <c r="I163" s="36">
        <f t="shared" si="7"/>
        <v>0.29449000000000003</v>
      </c>
      <c r="J163" s="36">
        <f t="shared" si="8"/>
        <v>0.36811250000000001</v>
      </c>
    </row>
    <row r="164" spans="1:10" ht="13.5" thickBot="1" x14ac:dyDescent="0.25">
      <c r="A164" s="27">
        <v>41639</v>
      </c>
      <c r="B164" s="28"/>
      <c r="C164" s="29"/>
      <c r="D164" s="29" t="s">
        <v>4</v>
      </c>
      <c r="E164" s="41">
        <v>160754.16</v>
      </c>
      <c r="F164" s="41">
        <v>625000</v>
      </c>
      <c r="G164" s="34">
        <v>32</v>
      </c>
      <c r="H164" s="31">
        <v>200000</v>
      </c>
      <c r="I164" s="36">
        <f t="shared" si="7"/>
        <v>0.25720665599999998</v>
      </c>
      <c r="J164" s="36">
        <f t="shared" si="8"/>
        <v>0.32150832000000001</v>
      </c>
    </row>
    <row r="165" spans="1:10" ht="13.5" thickBot="1" x14ac:dyDescent="0.25">
      <c r="A165" s="27">
        <v>42039</v>
      </c>
      <c r="B165" s="28"/>
      <c r="C165" s="29"/>
      <c r="D165" s="29" t="s">
        <v>4</v>
      </c>
      <c r="E165" s="41">
        <v>245139.56</v>
      </c>
      <c r="F165" s="41">
        <v>864000</v>
      </c>
      <c r="G165" s="34">
        <v>32</v>
      </c>
      <c r="H165" s="32"/>
      <c r="I165" s="36">
        <f t="shared" si="7"/>
        <v>0.28372634259259261</v>
      </c>
      <c r="J165" s="36">
        <f t="shared" si="8"/>
        <v>0.35465792824074072</v>
      </c>
    </row>
    <row r="166" spans="1:10" ht="13.5" thickBot="1" x14ac:dyDescent="0.25">
      <c r="A166" s="27">
        <v>42426</v>
      </c>
      <c r="B166" s="28"/>
      <c r="C166" s="29"/>
      <c r="D166" s="29" t="s">
        <v>4</v>
      </c>
      <c r="E166" s="41">
        <v>412699.67</v>
      </c>
      <c r="F166" s="41">
        <v>1396000</v>
      </c>
      <c r="G166" s="34">
        <v>32</v>
      </c>
      <c r="H166" s="31">
        <v>443000</v>
      </c>
      <c r="I166" s="36">
        <f t="shared" si="7"/>
        <v>0.29563013610315186</v>
      </c>
      <c r="J166" s="36">
        <f t="shared" si="8"/>
        <v>0.36953767012893979</v>
      </c>
    </row>
    <row r="167" spans="1:10" ht="13.5" thickBot="1" x14ac:dyDescent="0.25">
      <c r="A167" s="27">
        <v>42502</v>
      </c>
      <c r="B167" s="28"/>
      <c r="C167" s="29"/>
      <c r="D167" s="29" t="s">
        <v>4</v>
      </c>
      <c r="E167" s="41">
        <v>868752.12</v>
      </c>
      <c r="F167" s="41">
        <v>1690000</v>
      </c>
      <c r="G167" s="34">
        <v>32</v>
      </c>
      <c r="H167" s="32"/>
      <c r="I167" s="36">
        <f t="shared" si="7"/>
        <v>0.51405450887573967</v>
      </c>
      <c r="J167" s="36">
        <f t="shared" si="8"/>
        <v>0.64256813609467456</v>
      </c>
    </row>
    <row r="168" spans="1:10" ht="13.5" thickBot="1" x14ac:dyDescent="0.25">
      <c r="A168" s="27">
        <v>43768</v>
      </c>
      <c r="B168" s="28"/>
      <c r="C168" s="29"/>
      <c r="D168" s="29" t="s">
        <v>4</v>
      </c>
      <c r="E168" s="41">
        <v>767162</v>
      </c>
      <c r="F168" s="41">
        <f>H168/(G168*0.01)</f>
        <v>2367783.950617284</v>
      </c>
      <c r="G168" s="33">
        <v>32.4</v>
      </c>
      <c r="H168" s="31">
        <v>767162</v>
      </c>
      <c r="I168" s="36">
        <f t="shared" si="7"/>
        <v>0.32400000000000001</v>
      </c>
      <c r="J168" s="36">
        <f t="shared" si="8"/>
        <v>0.40499999999999997</v>
      </c>
    </row>
    <row r="169" spans="1:10" ht="13.5" thickBot="1" x14ac:dyDescent="0.25">
      <c r="A169" s="27">
        <v>43768</v>
      </c>
      <c r="B169" s="28"/>
      <c r="C169" s="29"/>
      <c r="D169" s="29" t="s">
        <v>4</v>
      </c>
      <c r="E169" s="41">
        <v>767162</v>
      </c>
      <c r="F169" s="41">
        <f>H169/(G169*0.01)</f>
        <v>2367783.950617284</v>
      </c>
      <c r="G169" s="33">
        <v>32.4</v>
      </c>
      <c r="H169" s="31">
        <v>767162</v>
      </c>
      <c r="I169" s="36">
        <f t="shared" si="7"/>
        <v>0.32400000000000001</v>
      </c>
      <c r="J169" s="36">
        <f t="shared" si="8"/>
        <v>0.40499999999999997</v>
      </c>
    </row>
    <row r="170" spans="1:10" ht="13.5" thickBot="1" x14ac:dyDescent="0.25">
      <c r="A170" s="27">
        <v>43497</v>
      </c>
      <c r="B170" s="28"/>
      <c r="C170" s="29"/>
      <c r="D170" s="29" t="s">
        <v>4</v>
      </c>
      <c r="E170" s="41">
        <v>217000</v>
      </c>
      <c r="F170" s="41">
        <f>H170/(G170*0.01)</f>
        <v>663608.56269113149</v>
      </c>
      <c r="G170" s="33">
        <v>32.700000000000003</v>
      </c>
      <c r="H170" s="31">
        <v>217000</v>
      </c>
      <c r="I170" s="36">
        <f t="shared" si="7"/>
        <v>0.32700000000000001</v>
      </c>
      <c r="J170" s="36">
        <f t="shared" si="8"/>
        <v>0.40875</v>
      </c>
    </row>
    <row r="171" spans="1:10" ht="13.5" thickBot="1" x14ac:dyDescent="0.25">
      <c r="A171" s="27">
        <v>40569</v>
      </c>
      <c r="B171" s="28"/>
      <c r="C171" s="29"/>
      <c r="D171" s="29" t="s">
        <v>4</v>
      </c>
      <c r="E171" s="41">
        <v>57741.56</v>
      </c>
      <c r="F171" s="41">
        <v>246000</v>
      </c>
      <c r="G171" s="34">
        <v>33</v>
      </c>
      <c r="H171" s="32"/>
      <c r="I171" s="36">
        <f t="shared" si="7"/>
        <v>0.23472178861788617</v>
      </c>
      <c r="J171" s="36">
        <f t="shared" si="8"/>
        <v>0.29340223577235769</v>
      </c>
    </row>
    <row r="172" spans="1:10" ht="13.5" thickBot="1" x14ac:dyDescent="0.25">
      <c r="A172" s="27">
        <v>41926</v>
      </c>
      <c r="B172" s="28"/>
      <c r="C172" s="29"/>
      <c r="D172" s="29" t="s">
        <v>4</v>
      </c>
      <c r="E172" s="41">
        <v>86697.56</v>
      </c>
      <c r="F172" s="41">
        <v>288000</v>
      </c>
      <c r="G172" s="34">
        <v>33</v>
      </c>
      <c r="H172" s="31">
        <v>96000</v>
      </c>
      <c r="I172" s="36">
        <f t="shared" si="7"/>
        <v>0.30103319444444443</v>
      </c>
      <c r="J172" s="36">
        <f t="shared" si="8"/>
        <v>0.37629149305555554</v>
      </c>
    </row>
    <row r="173" spans="1:10" ht="13.5" thickBot="1" x14ac:dyDescent="0.25">
      <c r="A173" s="27">
        <v>43377</v>
      </c>
      <c r="B173" s="28"/>
      <c r="C173" s="29"/>
      <c r="D173" s="29" t="s">
        <v>4</v>
      </c>
      <c r="E173" s="41">
        <v>39535.120000000003</v>
      </c>
      <c r="F173" s="41">
        <f>H173/(G173*0.01)</f>
        <v>120120.12012012013</v>
      </c>
      <c r="G173" s="33">
        <v>33.299999999999997</v>
      </c>
      <c r="H173" s="31">
        <v>40000</v>
      </c>
      <c r="I173" s="36">
        <f t="shared" si="7"/>
        <v>0.32912987399999999</v>
      </c>
      <c r="J173" s="36">
        <f t="shared" si="8"/>
        <v>0.41141234249999997</v>
      </c>
    </row>
    <row r="174" spans="1:10" ht="13.5" thickBot="1" x14ac:dyDescent="0.25">
      <c r="A174" s="27">
        <v>42537</v>
      </c>
      <c r="B174" s="28"/>
      <c r="C174" s="29"/>
      <c r="D174" s="29" t="s">
        <v>4</v>
      </c>
      <c r="E174" s="41">
        <v>71986.36</v>
      </c>
      <c r="F174" s="41">
        <f>H174/(G174*0.01)</f>
        <v>239520.95808383232</v>
      </c>
      <c r="G174" s="33">
        <v>33.4</v>
      </c>
      <c r="H174" s="31">
        <v>80000</v>
      </c>
      <c r="I174" s="36">
        <f t="shared" si="7"/>
        <v>0.300543053</v>
      </c>
      <c r="J174" s="36">
        <f t="shared" si="8"/>
        <v>0.37567881624999999</v>
      </c>
    </row>
    <row r="175" spans="1:10" ht="13.5" thickBot="1" x14ac:dyDescent="0.25">
      <c r="A175" s="27">
        <v>40163</v>
      </c>
      <c r="B175" s="28"/>
      <c r="C175" s="29"/>
      <c r="D175" s="29" t="s">
        <v>4</v>
      </c>
      <c r="E175" s="41">
        <v>28397.46</v>
      </c>
      <c r="F175" s="41">
        <v>125000</v>
      </c>
      <c r="G175" s="34">
        <v>34</v>
      </c>
      <c r="H175" s="31">
        <v>42350</v>
      </c>
      <c r="I175" s="36">
        <f t="shared" si="7"/>
        <v>0.22717967999999999</v>
      </c>
      <c r="J175" s="36">
        <f t="shared" si="8"/>
        <v>0.28397459999999997</v>
      </c>
    </row>
    <row r="176" spans="1:10" ht="13.5" thickBot="1" x14ac:dyDescent="0.25">
      <c r="A176" s="27">
        <v>40952</v>
      </c>
      <c r="B176" s="28"/>
      <c r="C176" s="29"/>
      <c r="D176" s="29" t="s">
        <v>4</v>
      </c>
      <c r="E176" s="41">
        <v>99094.14</v>
      </c>
      <c r="F176" s="41">
        <v>344000</v>
      </c>
      <c r="G176" s="34">
        <v>34</v>
      </c>
      <c r="H176" s="31">
        <v>120000</v>
      </c>
      <c r="I176" s="36">
        <f t="shared" si="7"/>
        <v>0.2880643604651163</v>
      </c>
      <c r="J176" s="36">
        <f t="shared" si="8"/>
        <v>0.36008045058139537</v>
      </c>
    </row>
    <row r="177" spans="1:10" ht="13.5" thickBot="1" x14ac:dyDescent="0.25">
      <c r="A177" s="27">
        <v>41835</v>
      </c>
      <c r="B177" s="28"/>
      <c r="C177" s="29"/>
      <c r="D177" s="29" t="s">
        <v>4</v>
      </c>
      <c r="E177" s="41">
        <v>122591.48</v>
      </c>
      <c r="F177" s="41">
        <v>402000</v>
      </c>
      <c r="G177" s="34">
        <v>34</v>
      </c>
      <c r="H177" s="31">
        <v>140000</v>
      </c>
      <c r="I177" s="36">
        <f t="shared" si="7"/>
        <v>0.30495393034825868</v>
      </c>
      <c r="J177" s="36">
        <f t="shared" si="8"/>
        <v>0.38119241293532335</v>
      </c>
    </row>
    <row r="178" spans="1:10" ht="13.5" thickBot="1" x14ac:dyDescent="0.25">
      <c r="A178" s="27">
        <v>43147</v>
      </c>
      <c r="B178" s="28"/>
      <c r="C178" s="29"/>
      <c r="D178" s="29" t="s">
        <v>4</v>
      </c>
      <c r="E178" s="41">
        <v>190994.4</v>
      </c>
      <c r="F178" s="41">
        <f>H178/(G178*0.01)</f>
        <v>588235.29411764699</v>
      </c>
      <c r="G178" s="34">
        <v>34</v>
      </c>
      <c r="H178" s="31">
        <v>200000</v>
      </c>
      <c r="I178" s="36">
        <f t="shared" si="7"/>
        <v>0.32469048</v>
      </c>
      <c r="J178" s="36">
        <f t="shared" si="8"/>
        <v>0.40586310000000003</v>
      </c>
    </row>
    <row r="179" spans="1:10" ht="13.5" thickBot="1" x14ac:dyDescent="0.25">
      <c r="A179" s="27">
        <v>43126</v>
      </c>
      <c r="B179" s="28"/>
      <c r="C179" s="29"/>
      <c r="D179" s="29" t="s">
        <v>4</v>
      </c>
      <c r="E179" s="41">
        <v>266692.31</v>
      </c>
      <c r="F179" s="41">
        <f>H179/(G179*0.01)</f>
        <v>830241.17647058819</v>
      </c>
      <c r="G179" s="34">
        <v>34</v>
      </c>
      <c r="H179" s="31">
        <v>282282</v>
      </c>
      <c r="I179" s="36">
        <f t="shared" si="7"/>
        <v>0.32122269716099505</v>
      </c>
      <c r="J179" s="36">
        <f t="shared" si="8"/>
        <v>0.40152837145124376</v>
      </c>
    </row>
    <row r="180" spans="1:10" ht="13.5" thickBot="1" x14ac:dyDescent="0.25">
      <c r="A180" s="27">
        <v>40717</v>
      </c>
      <c r="B180" s="28"/>
      <c r="C180" s="29"/>
      <c r="D180" s="29" t="s">
        <v>4</v>
      </c>
      <c r="E180" s="41">
        <v>612226.99</v>
      </c>
      <c r="F180" s="41">
        <v>2204000</v>
      </c>
      <c r="G180" s="34">
        <v>34</v>
      </c>
      <c r="H180" s="32"/>
      <c r="I180" s="36">
        <f t="shared" si="7"/>
        <v>0.27777994101633391</v>
      </c>
      <c r="J180" s="36">
        <f t="shared" si="8"/>
        <v>0.3472249262704174</v>
      </c>
    </row>
    <row r="181" spans="1:10" ht="13.5" thickBot="1" x14ac:dyDescent="0.25">
      <c r="A181" s="27">
        <v>42123</v>
      </c>
      <c r="B181" s="28"/>
      <c r="C181" s="29"/>
      <c r="D181" s="29" t="s">
        <v>4</v>
      </c>
      <c r="E181" s="41">
        <v>737566.41</v>
      </c>
      <c r="F181" s="41">
        <v>2400000</v>
      </c>
      <c r="G181" s="34">
        <v>34</v>
      </c>
      <c r="H181" s="32"/>
      <c r="I181" s="36">
        <f t="shared" si="7"/>
        <v>0.30731933750000001</v>
      </c>
      <c r="J181" s="36">
        <f t="shared" si="8"/>
        <v>0.38414917187500003</v>
      </c>
    </row>
    <row r="182" spans="1:10" ht="13.5" thickBot="1" x14ac:dyDescent="0.25">
      <c r="A182" s="27">
        <v>43712</v>
      </c>
      <c r="B182" s="28"/>
      <c r="C182" s="29"/>
      <c r="D182" s="29" t="s">
        <v>4</v>
      </c>
      <c r="E182" s="41">
        <v>282750</v>
      </c>
      <c r="F182" s="41">
        <f>H182/(G182*0.01)</f>
        <v>826754.38596491225</v>
      </c>
      <c r="G182" s="33">
        <v>34.200000000000003</v>
      </c>
      <c r="H182" s="31">
        <v>282750</v>
      </c>
      <c r="I182" s="36">
        <f t="shared" si="7"/>
        <v>0.34200000000000003</v>
      </c>
      <c r="J182" s="36">
        <f t="shared" si="8"/>
        <v>0.42749999999999994</v>
      </c>
    </row>
    <row r="183" spans="1:10" ht="13.5" thickBot="1" x14ac:dyDescent="0.25">
      <c r="A183" s="27">
        <v>42290</v>
      </c>
      <c r="B183" s="28"/>
      <c r="C183" s="29"/>
      <c r="D183" s="29" t="s">
        <v>4</v>
      </c>
      <c r="E183" s="41">
        <v>428265.14</v>
      </c>
      <c r="F183" s="41">
        <v>1393000</v>
      </c>
      <c r="G183" s="33">
        <v>34.5</v>
      </c>
      <c r="H183" s="32"/>
      <c r="I183" s="36">
        <f t="shared" si="7"/>
        <v>0.30744087580760948</v>
      </c>
      <c r="J183" s="36">
        <f t="shared" si="8"/>
        <v>0.38430109475951185</v>
      </c>
    </row>
    <row r="184" spans="1:10" ht="13.5" thickBot="1" x14ac:dyDescent="0.25">
      <c r="A184" s="27">
        <v>42866</v>
      </c>
      <c r="B184" s="28"/>
      <c r="C184" s="29"/>
      <c r="D184" s="29" t="s">
        <v>4</v>
      </c>
      <c r="E184" s="41">
        <v>952112.73</v>
      </c>
      <c r="F184" s="41">
        <f>H184/(G184*0.01)</f>
        <v>2873563.2183908047</v>
      </c>
      <c r="G184" s="33">
        <v>34.799999999999997</v>
      </c>
      <c r="H184" s="31">
        <v>1000000</v>
      </c>
      <c r="I184" s="36">
        <f t="shared" si="7"/>
        <v>0.33133523003999998</v>
      </c>
      <c r="J184" s="36">
        <f t="shared" si="8"/>
        <v>0.41416903754999995</v>
      </c>
    </row>
    <row r="185" spans="1:10" ht="13.5" thickBot="1" x14ac:dyDescent="0.25">
      <c r="A185" s="27">
        <v>41486</v>
      </c>
      <c r="B185" s="28"/>
      <c r="C185" s="29"/>
      <c r="D185" s="29" t="s">
        <v>4</v>
      </c>
      <c r="E185" s="41">
        <v>90791.56</v>
      </c>
      <c r="F185" s="41">
        <v>307000</v>
      </c>
      <c r="G185" s="34">
        <v>35</v>
      </c>
      <c r="H185" s="31">
        <v>107950</v>
      </c>
      <c r="I185" s="36">
        <f t="shared" si="7"/>
        <v>0.29573798045602606</v>
      </c>
      <c r="J185" s="36">
        <f t="shared" si="8"/>
        <v>0.36967247557003258</v>
      </c>
    </row>
    <row r="186" spans="1:10" ht="13.5" thickBot="1" x14ac:dyDescent="0.25">
      <c r="A186" s="27">
        <v>40540</v>
      </c>
      <c r="B186" s="28"/>
      <c r="C186" s="29"/>
      <c r="D186" s="29" t="s">
        <v>4</v>
      </c>
      <c r="E186" s="41">
        <v>93338.02</v>
      </c>
      <c r="F186" s="41">
        <v>356800</v>
      </c>
      <c r="G186" s="34">
        <v>35</v>
      </c>
      <c r="H186" s="32"/>
      <c r="I186" s="36">
        <f t="shared" si="7"/>
        <v>0.26159758968609864</v>
      </c>
      <c r="J186" s="36">
        <f t="shared" si="8"/>
        <v>0.32699698710762332</v>
      </c>
    </row>
    <row r="187" spans="1:10" ht="13.5" thickBot="1" x14ac:dyDescent="0.25">
      <c r="A187" s="27">
        <v>41858</v>
      </c>
      <c r="B187" s="28"/>
      <c r="C187" s="29"/>
      <c r="D187" s="29" t="s">
        <v>4</v>
      </c>
      <c r="E187" s="41">
        <v>130333.68</v>
      </c>
      <c r="F187" s="41">
        <v>430000</v>
      </c>
      <c r="G187" s="34">
        <v>35</v>
      </c>
      <c r="H187" s="31">
        <v>150000</v>
      </c>
      <c r="I187" s="36">
        <f t="shared" si="7"/>
        <v>0.30310158139534882</v>
      </c>
      <c r="J187" s="36">
        <f t="shared" si="8"/>
        <v>0.37887697674418602</v>
      </c>
    </row>
    <row r="188" spans="1:10" ht="13.5" thickBot="1" x14ac:dyDescent="0.25">
      <c r="A188" s="27">
        <v>41396</v>
      </c>
      <c r="B188" s="28"/>
      <c r="C188" s="29"/>
      <c r="D188" s="29" t="s">
        <v>4</v>
      </c>
      <c r="E188" s="41">
        <v>135067.95000000001</v>
      </c>
      <c r="F188" s="41">
        <v>479000</v>
      </c>
      <c r="G188" s="34">
        <v>35</v>
      </c>
      <c r="H188" s="32"/>
      <c r="I188" s="36">
        <f t="shared" si="7"/>
        <v>0.28197901878914405</v>
      </c>
      <c r="J188" s="36">
        <f t="shared" si="8"/>
        <v>0.35247377348643011</v>
      </c>
    </row>
    <row r="189" spans="1:10" ht="13.5" thickBot="1" x14ac:dyDescent="0.25">
      <c r="A189" s="27">
        <v>42038</v>
      </c>
      <c r="B189" s="28"/>
      <c r="C189" s="29"/>
      <c r="D189" s="29" t="s">
        <v>4</v>
      </c>
      <c r="E189" s="41">
        <v>162043.07</v>
      </c>
      <c r="F189" s="41">
        <v>544000</v>
      </c>
      <c r="G189" s="34">
        <v>35</v>
      </c>
      <c r="H189" s="31">
        <v>188800</v>
      </c>
      <c r="I189" s="36">
        <f t="shared" si="7"/>
        <v>0.2978732904411765</v>
      </c>
      <c r="J189" s="36">
        <f t="shared" si="8"/>
        <v>0.37234161305147062</v>
      </c>
    </row>
    <row r="190" spans="1:10" ht="13.5" thickBot="1" x14ac:dyDescent="0.25">
      <c r="A190" s="27">
        <v>40003</v>
      </c>
      <c r="B190" s="28"/>
      <c r="C190" s="29"/>
      <c r="D190" s="29" t="s">
        <v>4</v>
      </c>
      <c r="E190" s="41">
        <v>96253.52</v>
      </c>
      <c r="F190" s="41">
        <v>568000</v>
      </c>
      <c r="G190" s="34">
        <v>35</v>
      </c>
      <c r="H190" s="32"/>
      <c r="I190" s="36">
        <f t="shared" si="7"/>
        <v>0.16946042253521126</v>
      </c>
      <c r="J190" s="36">
        <f t="shared" si="8"/>
        <v>0.21182552816901409</v>
      </c>
    </row>
    <row r="191" spans="1:10" ht="13.5" thickBot="1" x14ac:dyDescent="0.25">
      <c r="A191" s="27">
        <v>43633</v>
      </c>
      <c r="B191" s="28"/>
      <c r="C191" s="29"/>
      <c r="D191" s="29" t="s">
        <v>4</v>
      </c>
      <c r="E191" s="41">
        <v>209936.82</v>
      </c>
      <c r="F191" s="41">
        <f>H191/(G191*0.01)</f>
        <v>600000</v>
      </c>
      <c r="G191" s="34">
        <v>35</v>
      </c>
      <c r="H191" s="31">
        <v>210000</v>
      </c>
      <c r="I191" s="36">
        <f t="shared" si="7"/>
        <v>0.3498947</v>
      </c>
      <c r="J191" s="36">
        <f t="shared" si="8"/>
        <v>0.43736837500000003</v>
      </c>
    </row>
    <row r="192" spans="1:10" ht="13.5" thickBot="1" x14ac:dyDescent="0.25">
      <c r="A192" s="27">
        <v>42816</v>
      </c>
      <c r="B192" s="28"/>
      <c r="C192" s="29"/>
      <c r="D192" s="29" t="s">
        <v>4</v>
      </c>
      <c r="E192" s="41">
        <v>207945.66</v>
      </c>
      <c r="F192" s="41">
        <f>H192/(G192*0.01)</f>
        <v>621428.57142857136</v>
      </c>
      <c r="G192" s="34">
        <v>35</v>
      </c>
      <c r="H192" s="31">
        <v>217500</v>
      </c>
      <c r="I192" s="36">
        <f t="shared" si="7"/>
        <v>0.33462520000000007</v>
      </c>
      <c r="J192" s="36">
        <f t="shared" si="8"/>
        <v>0.41828150000000003</v>
      </c>
    </row>
    <row r="193" spans="1:10" ht="13.5" thickBot="1" x14ac:dyDescent="0.25">
      <c r="A193" s="27">
        <v>41572</v>
      </c>
      <c r="B193" s="28"/>
      <c r="C193" s="29"/>
      <c r="D193" s="29" t="s">
        <v>4</v>
      </c>
      <c r="E193" s="41">
        <v>217112.6</v>
      </c>
      <c r="F193" s="41">
        <v>650650</v>
      </c>
      <c r="G193" s="34">
        <v>35</v>
      </c>
      <c r="H193" s="32"/>
      <c r="I193" s="36">
        <f t="shared" si="7"/>
        <v>0.33368569891646815</v>
      </c>
      <c r="J193" s="36">
        <f t="shared" si="8"/>
        <v>0.41710712364558522</v>
      </c>
    </row>
    <row r="194" spans="1:10" ht="13.5" thickBot="1" x14ac:dyDescent="0.25">
      <c r="A194" s="27">
        <v>43049</v>
      </c>
      <c r="B194" s="28"/>
      <c r="C194" s="29"/>
      <c r="D194" s="29" t="s">
        <v>4</v>
      </c>
      <c r="E194" s="41">
        <v>235004.31</v>
      </c>
      <c r="F194" s="41">
        <f>H194/(G194*0.01)</f>
        <v>685714.28571428568</v>
      </c>
      <c r="G194" s="34">
        <v>35</v>
      </c>
      <c r="H194" s="31">
        <v>240000</v>
      </c>
      <c r="I194" s="36">
        <f t="shared" si="7"/>
        <v>0.34271461875000003</v>
      </c>
      <c r="J194" s="36">
        <f t="shared" si="8"/>
        <v>0.42839327343750006</v>
      </c>
    </row>
    <row r="195" spans="1:10" ht="13.5" thickBot="1" x14ac:dyDescent="0.25">
      <c r="A195" s="27">
        <v>43382</v>
      </c>
      <c r="B195" s="28"/>
      <c r="C195" s="29"/>
      <c r="D195" s="29" t="s">
        <v>4</v>
      </c>
      <c r="E195" s="41">
        <v>271844.31</v>
      </c>
      <c r="F195" s="41">
        <f>H195/(G195*0.01)</f>
        <v>804285.7142857142</v>
      </c>
      <c r="G195" s="34">
        <v>35</v>
      </c>
      <c r="H195" s="31">
        <v>281500</v>
      </c>
      <c r="I195" s="36">
        <f t="shared" si="7"/>
        <v>0.33799470159857908</v>
      </c>
      <c r="J195" s="36">
        <f t="shared" si="8"/>
        <v>0.42249337699822387</v>
      </c>
    </row>
    <row r="196" spans="1:10" ht="13.5" thickBot="1" x14ac:dyDescent="0.25">
      <c r="A196" s="27">
        <v>42270</v>
      </c>
      <c r="B196" s="28"/>
      <c r="C196" s="29"/>
      <c r="D196" s="29" t="s">
        <v>4</v>
      </c>
      <c r="E196" s="41">
        <v>268384.61</v>
      </c>
      <c r="F196" s="41">
        <v>860000</v>
      </c>
      <c r="G196" s="34">
        <v>35</v>
      </c>
      <c r="H196" s="31">
        <v>300000</v>
      </c>
      <c r="I196" s="36">
        <f t="shared" ref="I196:I259" si="9">E196/F196</f>
        <v>0.31207512790697672</v>
      </c>
      <c r="J196" s="36">
        <f t="shared" ref="J196:J259" si="10">E196/(F196*(1-$C$1))</f>
        <v>0.39009390988372089</v>
      </c>
    </row>
    <row r="197" spans="1:10" ht="13.5" thickBot="1" x14ac:dyDescent="0.25">
      <c r="A197" s="27">
        <v>42977</v>
      </c>
      <c r="B197" s="28"/>
      <c r="C197" s="29"/>
      <c r="D197" s="29" t="s">
        <v>4</v>
      </c>
      <c r="E197" s="41">
        <v>287479.7</v>
      </c>
      <c r="F197" s="41">
        <f>H197/(G197*0.01)</f>
        <v>868065.7142857142</v>
      </c>
      <c r="G197" s="34">
        <v>35</v>
      </c>
      <c r="H197" s="31">
        <v>303823</v>
      </c>
      <c r="I197" s="36">
        <f t="shared" si="9"/>
        <v>0.33117273873274905</v>
      </c>
      <c r="J197" s="36">
        <f t="shared" si="10"/>
        <v>0.4139659234159363</v>
      </c>
    </row>
    <row r="198" spans="1:10" ht="13.5" thickBot="1" x14ac:dyDescent="0.25">
      <c r="A198" s="27">
        <v>43300</v>
      </c>
      <c r="B198" s="28"/>
      <c r="C198" s="29"/>
      <c r="D198" s="29" t="s">
        <v>4</v>
      </c>
      <c r="E198" s="41">
        <v>486873.17</v>
      </c>
      <c r="F198" s="41">
        <f>H198/(G198*0.01)</f>
        <v>1428571.4285714284</v>
      </c>
      <c r="G198" s="34">
        <v>35</v>
      </c>
      <c r="H198" s="31">
        <v>500000</v>
      </c>
      <c r="I198" s="36">
        <f t="shared" si="9"/>
        <v>0.34081121900000005</v>
      </c>
      <c r="J198" s="36">
        <f t="shared" si="10"/>
        <v>0.42601402375000003</v>
      </c>
    </row>
    <row r="199" spans="1:10" ht="13.5" thickBot="1" x14ac:dyDescent="0.25">
      <c r="A199" s="27">
        <v>41744</v>
      </c>
      <c r="B199" s="28"/>
      <c r="C199" s="29"/>
      <c r="D199" s="29" t="s">
        <v>4</v>
      </c>
      <c r="E199" s="41">
        <v>671452.24</v>
      </c>
      <c r="F199" s="41">
        <v>1866000</v>
      </c>
      <c r="G199" s="34">
        <v>35</v>
      </c>
      <c r="H199" s="32"/>
      <c r="I199" s="36">
        <f t="shared" si="9"/>
        <v>0.35983506966773848</v>
      </c>
      <c r="J199" s="36">
        <f t="shared" si="10"/>
        <v>0.44979383708467308</v>
      </c>
    </row>
    <row r="200" spans="1:10" ht="13.5" thickBot="1" x14ac:dyDescent="0.25">
      <c r="A200" s="27">
        <v>42940</v>
      </c>
      <c r="B200" s="28"/>
      <c r="C200" s="29"/>
      <c r="D200" s="29" t="s">
        <v>4</v>
      </c>
      <c r="E200" s="41">
        <v>1128748.44</v>
      </c>
      <c r="F200" s="41">
        <f>H200/(G200*0.01)</f>
        <v>3428571.4285714282</v>
      </c>
      <c r="G200" s="34">
        <v>35</v>
      </c>
      <c r="H200" s="31">
        <v>1200000</v>
      </c>
      <c r="I200" s="36">
        <f t="shared" si="9"/>
        <v>0.32921829500000005</v>
      </c>
      <c r="J200" s="36">
        <f t="shared" si="10"/>
        <v>0.41152286874999999</v>
      </c>
    </row>
    <row r="201" spans="1:10" ht="13.5" thickBot="1" x14ac:dyDescent="0.25">
      <c r="A201" s="27">
        <v>43251</v>
      </c>
      <c r="B201" s="28"/>
      <c r="C201" s="29"/>
      <c r="D201" s="29" t="s">
        <v>4</v>
      </c>
      <c r="E201" s="41">
        <v>368076.6</v>
      </c>
      <c r="F201" s="41">
        <f>H201/(G201*0.01)</f>
        <v>1081690.1408450706</v>
      </c>
      <c r="G201" s="33">
        <v>35.5</v>
      </c>
      <c r="H201" s="31">
        <v>384000</v>
      </c>
      <c r="I201" s="36">
        <f t="shared" si="9"/>
        <v>0.3402791484374999</v>
      </c>
      <c r="J201" s="36">
        <f t="shared" si="10"/>
        <v>0.42534893554687486</v>
      </c>
    </row>
    <row r="202" spans="1:10" ht="13.5" thickBot="1" x14ac:dyDescent="0.25">
      <c r="A202" s="27">
        <v>43626</v>
      </c>
      <c r="B202" s="28"/>
      <c r="C202" s="29"/>
      <c r="D202" s="29" t="s">
        <v>4</v>
      </c>
      <c r="E202" s="41">
        <v>286982.49</v>
      </c>
      <c r="F202" s="41">
        <f>H202/(G202*0.01)</f>
        <v>801907.82122905029</v>
      </c>
      <c r="G202" s="33">
        <v>35.799999999999997</v>
      </c>
      <c r="H202" s="31">
        <v>287083</v>
      </c>
      <c r="I202" s="36">
        <f t="shared" si="9"/>
        <v>0.35787466140454155</v>
      </c>
      <c r="J202" s="36">
        <f t="shared" si="10"/>
        <v>0.4473433267556769</v>
      </c>
    </row>
    <row r="203" spans="1:10" ht="13.5" thickBot="1" x14ac:dyDescent="0.25">
      <c r="A203" s="27">
        <v>41549</v>
      </c>
      <c r="B203" s="28"/>
      <c r="C203" s="29"/>
      <c r="D203" s="29" t="s">
        <v>4</v>
      </c>
      <c r="E203" s="41">
        <v>104153.13</v>
      </c>
      <c r="F203" s="41">
        <v>328000</v>
      </c>
      <c r="G203" s="34">
        <v>36</v>
      </c>
      <c r="H203" s="32"/>
      <c r="I203" s="36">
        <f t="shared" si="9"/>
        <v>0.31754003048780488</v>
      </c>
      <c r="J203" s="36">
        <f t="shared" si="10"/>
        <v>0.3969250381097561</v>
      </c>
    </row>
    <row r="204" spans="1:10" ht="13.5" thickBot="1" x14ac:dyDescent="0.25">
      <c r="A204" s="27">
        <v>40875</v>
      </c>
      <c r="B204" s="28"/>
      <c r="C204" s="29"/>
      <c r="D204" s="29" t="s">
        <v>4</v>
      </c>
      <c r="E204" s="41">
        <v>160634.29</v>
      </c>
      <c r="F204" s="41">
        <v>535000</v>
      </c>
      <c r="G204" s="34">
        <v>36</v>
      </c>
      <c r="H204" s="31">
        <v>196800</v>
      </c>
      <c r="I204" s="36">
        <f t="shared" si="9"/>
        <v>0.30025100934579441</v>
      </c>
      <c r="J204" s="36">
        <f t="shared" si="10"/>
        <v>0.37531376168224301</v>
      </c>
    </row>
    <row r="205" spans="1:10" ht="13.5" thickBot="1" x14ac:dyDescent="0.25">
      <c r="A205" s="27">
        <v>41864</v>
      </c>
      <c r="B205" s="28"/>
      <c r="C205" s="29"/>
      <c r="D205" s="29" t="s">
        <v>4</v>
      </c>
      <c r="E205" s="41">
        <v>239844.75</v>
      </c>
      <c r="F205" s="41">
        <v>756000</v>
      </c>
      <c r="G205" s="34">
        <v>36</v>
      </c>
      <c r="H205" s="31">
        <v>275000</v>
      </c>
      <c r="I205" s="36">
        <f t="shared" si="9"/>
        <v>0.31725496031746031</v>
      </c>
      <c r="J205" s="36">
        <f t="shared" si="10"/>
        <v>0.3965687003968254</v>
      </c>
    </row>
    <row r="206" spans="1:10" ht="13.5" thickBot="1" x14ac:dyDescent="0.25">
      <c r="A206" s="27">
        <v>40492</v>
      </c>
      <c r="B206" s="28"/>
      <c r="C206" s="29"/>
      <c r="D206" s="29" t="s">
        <v>4</v>
      </c>
      <c r="E206" s="41">
        <v>462874.19</v>
      </c>
      <c r="F206" s="41">
        <v>1650000</v>
      </c>
      <c r="G206" s="34">
        <v>36</v>
      </c>
      <c r="H206" s="32"/>
      <c r="I206" s="36">
        <f t="shared" si="9"/>
        <v>0.28052981212121214</v>
      </c>
      <c r="J206" s="36">
        <f t="shared" si="10"/>
        <v>0.35066226515151516</v>
      </c>
    </row>
    <row r="207" spans="1:10" ht="13.5" thickBot="1" x14ac:dyDescent="0.25">
      <c r="A207" s="27">
        <v>42907</v>
      </c>
      <c r="B207" s="28"/>
      <c r="C207" s="29"/>
      <c r="D207" s="29" t="s">
        <v>4</v>
      </c>
      <c r="E207" s="41">
        <v>768292.22</v>
      </c>
      <c r="F207" s="41">
        <f>H207/(G207*0.01)</f>
        <v>2277777.777777778</v>
      </c>
      <c r="G207" s="34">
        <v>36</v>
      </c>
      <c r="H207" s="31">
        <v>820000</v>
      </c>
      <c r="I207" s="36">
        <f t="shared" si="9"/>
        <v>0.33729902341463408</v>
      </c>
      <c r="J207" s="36">
        <f t="shared" si="10"/>
        <v>0.42162377926829259</v>
      </c>
    </row>
    <row r="208" spans="1:10" ht="13.5" thickBot="1" x14ac:dyDescent="0.25">
      <c r="A208" s="27">
        <v>42192</v>
      </c>
      <c r="B208" s="28"/>
      <c r="C208" s="29"/>
      <c r="D208" s="29" t="s">
        <v>4</v>
      </c>
      <c r="E208" s="41">
        <v>744228.51</v>
      </c>
      <c r="F208" s="41">
        <v>2350000</v>
      </c>
      <c r="G208" s="34">
        <v>36</v>
      </c>
      <c r="H208" s="32"/>
      <c r="I208" s="36">
        <f t="shared" si="9"/>
        <v>0.31669298297872339</v>
      </c>
      <c r="J208" s="36">
        <f t="shared" si="10"/>
        <v>0.39586622872340427</v>
      </c>
    </row>
    <row r="209" spans="1:10" ht="13.5" thickBot="1" x14ac:dyDescent="0.25">
      <c r="A209" s="27">
        <v>41967</v>
      </c>
      <c r="B209" s="28"/>
      <c r="C209" s="29"/>
      <c r="D209" s="29" t="s">
        <v>4</v>
      </c>
      <c r="E209" s="41">
        <v>862829.06</v>
      </c>
      <c r="F209" s="41">
        <v>2800000</v>
      </c>
      <c r="G209" s="34">
        <v>36</v>
      </c>
      <c r="H209" s="32"/>
      <c r="I209" s="36">
        <f t="shared" si="9"/>
        <v>0.30815323571428571</v>
      </c>
      <c r="J209" s="36">
        <f t="shared" si="10"/>
        <v>0.38519154464285715</v>
      </c>
    </row>
    <row r="210" spans="1:10" ht="13.5" thickBot="1" x14ac:dyDescent="0.25">
      <c r="A210" s="27">
        <v>42949</v>
      </c>
      <c r="B210" s="28"/>
      <c r="C210" s="29"/>
      <c r="D210" s="29" t="s">
        <v>4</v>
      </c>
      <c r="E210" s="41">
        <v>68280.42</v>
      </c>
      <c r="F210" s="41">
        <f>H210/(G210*0.01)</f>
        <v>198002.75482093665</v>
      </c>
      <c r="G210" s="33">
        <v>36.299999999999997</v>
      </c>
      <c r="H210" s="31">
        <v>71875</v>
      </c>
      <c r="I210" s="36">
        <f t="shared" si="9"/>
        <v>0.34484580813913041</v>
      </c>
      <c r="J210" s="36">
        <f t="shared" si="10"/>
        <v>0.43105726017391294</v>
      </c>
    </row>
    <row r="211" spans="1:10" ht="13.5" thickBot="1" x14ac:dyDescent="0.25">
      <c r="A211" s="27">
        <v>43451</v>
      </c>
      <c r="B211" s="28"/>
      <c r="C211" s="29"/>
      <c r="D211" s="29" t="s">
        <v>4</v>
      </c>
      <c r="E211" s="41">
        <v>185600</v>
      </c>
      <c r="F211" s="41">
        <f>H211/(G211*0.01)</f>
        <v>511294.76584022038</v>
      </c>
      <c r="G211" s="33">
        <v>36.299999999999997</v>
      </c>
      <c r="H211" s="31">
        <v>185600</v>
      </c>
      <c r="I211" s="36">
        <f t="shared" si="9"/>
        <v>0.36299999999999999</v>
      </c>
      <c r="J211" s="36">
        <f t="shared" si="10"/>
        <v>0.45374999999999999</v>
      </c>
    </row>
    <row r="212" spans="1:10" ht="13.5" thickBot="1" x14ac:dyDescent="0.25">
      <c r="A212" s="27">
        <v>43501</v>
      </c>
      <c r="B212" s="28"/>
      <c r="C212" s="29"/>
      <c r="D212" s="29" t="s">
        <v>4</v>
      </c>
      <c r="E212" s="41">
        <v>136335.20000000001</v>
      </c>
      <c r="F212" s="41">
        <f>H212/(G212*0.01)</f>
        <v>384615.38461538462</v>
      </c>
      <c r="G212" s="33">
        <v>36.4</v>
      </c>
      <c r="H212" s="31">
        <v>140000</v>
      </c>
      <c r="I212" s="36">
        <f t="shared" si="9"/>
        <v>0.35447152000000004</v>
      </c>
      <c r="J212" s="36">
        <f t="shared" si="10"/>
        <v>0.44308940000000002</v>
      </c>
    </row>
    <row r="213" spans="1:10" ht="13.5" thickBot="1" x14ac:dyDescent="0.25">
      <c r="A213" s="27">
        <v>43461</v>
      </c>
      <c r="B213" s="28"/>
      <c r="C213" s="29"/>
      <c r="D213" s="29" t="s">
        <v>4</v>
      </c>
      <c r="E213" s="41">
        <v>67518.13</v>
      </c>
      <c r="F213" s="41">
        <f>H213/(G213*0.01)</f>
        <v>190217.39130434784</v>
      </c>
      <c r="G213" s="33">
        <v>36.799999999999997</v>
      </c>
      <c r="H213" s="31">
        <v>70000</v>
      </c>
      <c r="I213" s="36">
        <f t="shared" si="9"/>
        <v>0.35495245485714289</v>
      </c>
      <c r="J213" s="36">
        <f t="shared" si="10"/>
        <v>0.44369056857142858</v>
      </c>
    </row>
    <row r="214" spans="1:10" ht="13.5" thickBot="1" x14ac:dyDescent="0.25">
      <c r="A214" s="27">
        <v>43236</v>
      </c>
      <c r="B214" s="28"/>
      <c r="C214" s="29"/>
      <c r="D214" s="29" t="s">
        <v>4</v>
      </c>
      <c r="E214" s="41">
        <v>972780.81</v>
      </c>
      <c r="F214" s="41">
        <f>H214/(G214*0.01)</f>
        <v>2710027.1002710029</v>
      </c>
      <c r="G214" s="33">
        <v>36.9</v>
      </c>
      <c r="H214" s="31">
        <v>1000000</v>
      </c>
      <c r="I214" s="36">
        <f t="shared" si="9"/>
        <v>0.35895611889000001</v>
      </c>
      <c r="J214" s="36">
        <f t="shared" si="10"/>
        <v>0.44869514861249998</v>
      </c>
    </row>
    <row r="215" spans="1:10" ht="13.5" thickBot="1" x14ac:dyDescent="0.25">
      <c r="A215" s="27">
        <v>40715</v>
      </c>
      <c r="B215" s="28"/>
      <c r="C215" s="29"/>
      <c r="D215" s="29" t="s">
        <v>4</v>
      </c>
      <c r="E215" s="41">
        <v>38531.18</v>
      </c>
      <c r="F215" s="41">
        <v>134000</v>
      </c>
      <c r="G215" s="34">
        <v>37</v>
      </c>
      <c r="H215" s="31">
        <v>50000</v>
      </c>
      <c r="I215" s="36">
        <f t="shared" si="9"/>
        <v>0.28754611940298508</v>
      </c>
      <c r="J215" s="36">
        <f t="shared" si="10"/>
        <v>0.35943264925373136</v>
      </c>
    </row>
    <row r="216" spans="1:10" ht="13.5" thickBot="1" x14ac:dyDescent="0.25">
      <c r="A216" s="27">
        <v>40574</v>
      </c>
      <c r="B216" s="28"/>
      <c r="C216" s="29"/>
      <c r="D216" s="29" t="s">
        <v>4</v>
      </c>
      <c r="E216" s="41">
        <v>95101.46</v>
      </c>
      <c r="F216" s="41">
        <v>311125</v>
      </c>
      <c r="G216" s="34">
        <v>37</v>
      </c>
      <c r="H216" s="32"/>
      <c r="I216" s="36">
        <f t="shared" si="9"/>
        <v>0.30566961832061068</v>
      </c>
      <c r="J216" s="36">
        <f t="shared" si="10"/>
        <v>0.38208702290076341</v>
      </c>
    </row>
    <row r="217" spans="1:10" ht="13.5" thickBot="1" x14ac:dyDescent="0.25">
      <c r="A217" s="27">
        <v>43045</v>
      </c>
      <c r="B217" s="28"/>
      <c r="C217" s="29"/>
      <c r="D217" s="29" t="s">
        <v>4</v>
      </c>
      <c r="E217" s="41">
        <v>127276.6</v>
      </c>
      <c r="F217" s="41">
        <f>H217/(G217*0.01)</f>
        <v>351351.35135135136</v>
      </c>
      <c r="G217" s="34">
        <v>37</v>
      </c>
      <c r="H217" s="31">
        <v>130000</v>
      </c>
      <c r="I217" s="36">
        <f t="shared" si="9"/>
        <v>0.36224878461538462</v>
      </c>
      <c r="J217" s="36">
        <f t="shared" si="10"/>
        <v>0.45281098076923071</v>
      </c>
    </row>
    <row r="218" spans="1:10" ht="13.5" thickBot="1" x14ac:dyDescent="0.25">
      <c r="A218" s="27">
        <v>40059</v>
      </c>
      <c r="B218" s="28"/>
      <c r="C218" s="29"/>
      <c r="D218" s="29" t="s">
        <v>4</v>
      </c>
      <c r="E218" s="41">
        <v>42011.07</v>
      </c>
      <c r="F218" s="41">
        <v>355000</v>
      </c>
      <c r="G218" s="34">
        <v>37</v>
      </c>
      <c r="H218" s="31">
        <v>132500</v>
      </c>
      <c r="I218" s="36">
        <f t="shared" si="9"/>
        <v>0.11834104225352113</v>
      </c>
      <c r="J218" s="36">
        <f t="shared" si="10"/>
        <v>0.14792630281690142</v>
      </c>
    </row>
    <row r="219" spans="1:10" ht="13.5" thickBot="1" x14ac:dyDescent="0.25">
      <c r="A219" s="27">
        <v>41768</v>
      </c>
      <c r="B219" s="28"/>
      <c r="C219" s="29"/>
      <c r="D219" s="29" t="s">
        <v>4</v>
      </c>
      <c r="E219" s="41">
        <v>130144.89</v>
      </c>
      <c r="F219" s="41">
        <v>400000</v>
      </c>
      <c r="G219" s="34">
        <v>37</v>
      </c>
      <c r="H219" s="31">
        <v>150000</v>
      </c>
      <c r="I219" s="36">
        <f t="shared" si="9"/>
        <v>0.325362225</v>
      </c>
      <c r="J219" s="36">
        <f t="shared" si="10"/>
        <v>0.40670278124999998</v>
      </c>
    </row>
    <row r="220" spans="1:10" ht="13.5" thickBot="1" x14ac:dyDescent="0.25">
      <c r="A220" s="27">
        <v>41255</v>
      </c>
      <c r="B220" s="28"/>
      <c r="C220" s="29"/>
      <c r="D220" s="29" t="s">
        <v>4</v>
      </c>
      <c r="E220" s="41">
        <v>142211.22</v>
      </c>
      <c r="F220" s="41">
        <v>453000</v>
      </c>
      <c r="G220" s="34">
        <v>37</v>
      </c>
      <c r="H220" s="31">
        <v>171000</v>
      </c>
      <c r="I220" s="36">
        <f t="shared" si="9"/>
        <v>0.31393205298013244</v>
      </c>
      <c r="J220" s="36">
        <f t="shared" si="10"/>
        <v>0.39241506622516559</v>
      </c>
    </row>
    <row r="221" spans="1:10" ht="13.5" thickBot="1" x14ac:dyDescent="0.25">
      <c r="A221" s="27">
        <v>39834</v>
      </c>
      <c r="B221" s="28"/>
      <c r="C221" s="29"/>
      <c r="D221" s="29" t="s">
        <v>4</v>
      </c>
      <c r="E221" s="41">
        <v>121824.15</v>
      </c>
      <c r="F221" s="41">
        <v>520000</v>
      </c>
      <c r="G221" s="34">
        <v>37</v>
      </c>
      <c r="H221" s="31">
        <v>190000</v>
      </c>
      <c r="I221" s="36">
        <f t="shared" si="9"/>
        <v>0.23427721153846154</v>
      </c>
      <c r="J221" s="36">
        <f t="shared" si="10"/>
        <v>0.29284651442307691</v>
      </c>
    </row>
    <row r="222" spans="1:10" ht="13.5" thickBot="1" x14ac:dyDescent="0.25">
      <c r="A222" s="27">
        <v>41078</v>
      </c>
      <c r="B222" s="28"/>
      <c r="C222" s="29"/>
      <c r="D222" s="29" t="s">
        <v>4</v>
      </c>
      <c r="E222" s="41">
        <v>163151.93</v>
      </c>
      <c r="F222" s="41">
        <v>540000</v>
      </c>
      <c r="G222" s="34">
        <v>37</v>
      </c>
      <c r="H222" s="32"/>
      <c r="I222" s="36">
        <f t="shared" si="9"/>
        <v>0.30213320370370367</v>
      </c>
      <c r="J222" s="36">
        <f t="shared" si="10"/>
        <v>0.37766650462962964</v>
      </c>
    </row>
    <row r="223" spans="1:10" ht="13.5" thickBot="1" x14ac:dyDescent="0.25">
      <c r="A223" s="27">
        <v>42907</v>
      </c>
      <c r="B223" s="28"/>
      <c r="C223" s="29"/>
      <c r="D223" s="29" t="s">
        <v>4</v>
      </c>
      <c r="E223" s="41">
        <v>235035.71</v>
      </c>
      <c r="F223" s="41">
        <f>H223/(G223*0.01)</f>
        <v>671337.83783783787</v>
      </c>
      <c r="G223" s="34">
        <v>37</v>
      </c>
      <c r="H223" s="31">
        <v>248395</v>
      </c>
      <c r="I223" s="36">
        <f t="shared" si="9"/>
        <v>0.35010049598421866</v>
      </c>
      <c r="J223" s="36">
        <f t="shared" si="10"/>
        <v>0.43762561998027333</v>
      </c>
    </row>
    <row r="224" spans="1:10" ht="13.5" thickBot="1" x14ac:dyDescent="0.25">
      <c r="A224" s="27">
        <v>42864</v>
      </c>
      <c r="B224" s="28"/>
      <c r="C224" s="29"/>
      <c r="D224" s="29" t="s">
        <v>4</v>
      </c>
      <c r="E224" s="41">
        <v>322669.74</v>
      </c>
      <c r="F224" s="41">
        <f>H224/(G224*0.01)</f>
        <v>940540.54054054059</v>
      </c>
      <c r="G224" s="34">
        <v>37</v>
      </c>
      <c r="H224" s="31">
        <v>348000</v>
      </c>
      <c r="I224" s="36">
        <f t="shared" si="9"/>
        <v>0.34306840172413788</v>
      </c>
      <c r="J224" s="36">
        <f t="shared" si="10"/>
        <v>0.42883550215517235</v>
      </c>
    </row>
    <row r="225" spans="1:10" ht="13.5" thickBot="1" x14ac:dyDescent="0.25">
      <c r="A225" s="27">
        <v>42361</v>
      </c>
      <c r="B225" s="28"/>
      <c r="C225" s="29"/>
      <c r="D225" s="29" t="s">
        <v>4</v>
      </c>
      <c r="E225" s="41">
        <v>358895.01</v>
      </c>
      <c r="F225" s="41">
        <v>1051000</v>
      </c>
      <c r="G225" s="34">
        <v>37</v>
      </c>
      <c r="H225" s="32"/>
      <c r="I225" s="36">
        <f t="shared" si="9"/>
        <v>0.34147955280685061</v>
      </c>
      <c r="J225" s="36">
        <f t="shared" si="10"/>
        <v>0.42684944100856326</v>
      </c>
    </row>
    <row r="226" spans="1:10" ht="13.5" thickBot="1" x14ac:dyDescent="0.25">
      <c r="A226" s="27">
        <v>41079</v>
      </c>
      <c r="B226" s="28"/>
      <c r="C226" s="29"/>
      <c r="D226" s="29" t="s">
        <v>4</v>
      </c>
      <c r="E226" s="41">
        <v>363815.86</v>
      </c>
      <c r="F226" s="41">
        <v>1128000</v>
      </c>
      <c r="G226" s="34">
        <v>37</v>
      </c>
      <c r="H226" s="32"/>
      <c r="I226" s="36">
        <f t="shared" si="9"/>
        <v>0.32253179078014182</v>
      </c>
      <c r="J226" s="36">
        <f t="shared" si="10"/>
        <v>0.40316473847517731</v>
      </c>
    </row>
    <row r="227" spans="1:10" ht="13.5" thickBot="1" x14ac:dyDescent="0.25">
      <c r="A227" s="27">
        <v>41674</v>
      </c>
      <c r="B227" s="28"/>
      <c r="C227" s="29"/>
      <c r="D227" s="29" t="s">
        <v>4</v>
      </c>
      <c r="E227" s="41">
        <v>368773.66</v>
      </c>
      <c r="F227" s="41">
        <v>1145000</v>
      </c>
      <c r="G227" s="34">
        <v>37</v>
      </c>
      <c r="H227" s="31">
        <v>425000</v>
      </c>
      <c r="I227" s="36">
        <f t="shared" si="9"/>
        <v>0.3220730655021834</v>
      </c>
      <c r="J227" s="36">
        <f t="shared" si="10"/>
        <v>0.40259133187772922</v>
      </c>
    </row>
    <row r="228" spans="1:10" ht="13.5" thickBot="1" x14ac:dyDescent="0.25">
      <c r="A228" s="27">
        <v>43103</v>
      </c>
      <c r="B228" s="28"/>
      <c r="C228" s="29"/>
      <c r="D228" s="29" t="s">
        <v>4</v>
      </c>
      <c r="E228" s="41">
        <v>459264.26</v>
      </c>
      <c r="F228" s="41">
        <f>H228/(G228*0.01)</f>
        <v>1249498.6595174263</v>
      </c>
      <c r="G228" s="33">
        <v>37.299999999999997</v>
      </c>
      <c r="H228" s="31">
        <v>466063</v>
      </c>
      <c r="I228" s="36">
        <f t="shared" si="9"/>
        <v>0.36755882569523862</v>
      </c>
      <c r="J228" s="36">
        <f t="shared" si="10"/>
        <v>0.45944853211904829</v>
      </c>
    </row>
    <row r="229" spans="1:10" ht="13.5" thickBot="1" x14ac:dyDescent="0.25">
      <c r="A229" s="27">
        <v>40736</v>
      </c>
      <c r="B229" s="28"/>
      <c r="C229" s="29"/>
      <c r="D229" s="29" t="s">
        <v>4</v>
      </c>
      <c r="E229" s="41">
        <v>44717.760000000002</v>
      </c>
      <c r="F229" s="41">
        <v>157000</v>
      </c>
      <c r="G229" s="34">
        <v>38</v>
      </c>
      <c r="H229" s="31">
        <v>60000</v>
      </c>
      <c r="I229" s="36">
        <f t="shared" si="9"/>
        <v>0.28482649681528666</v>
      </c>
      <c r="J229" s="36">
        <f t="shared" si="10"/>
        <v>0.35603312101910828</v>
      </c>
    </row>
    <row r="230" spans="1:10" ht="13.5" thickBot="1" x14ac:dyDescent="0.25">
      <c r="A230" s="27">
        <v>42716</v>
      </c>
      <c r="B230" s="28"/>
      <c r="C230" s="29"/>
      <c r="D230" s="29" t="s">
        <v>4</v>
      </c>
      <c r="E230" s="41">
        <v>115139.21</v>
      </c>
      <c r="F230" s="41">
        <f>H230/(G230*0.01)</f>
        <v>315789.4736842105</v>
      </c>
      <c r="G230" s="34">
        <v>38</v>
      </c>
      <c r="H230" s="31">
        <v>120000</v>
      </c>
      <c r="I230" s="36">
        <f t="shared" si="9"/>
        <v>0.36460749833333339</v>
      </c>
      <c r="J230" s="36">
        <f t="shared" si="10"/>
        <v>0.45575937291666668</v>
      </c>
    </row>
    <row r="231" spans="1:10" ht="13.5" thickBot="1" x14ac:dyDescent="0.25">
      <c r="A231" s="27">
        <v>43104</v>
      </c>
      <c r="B231" s="28"/>
      <c r="C231" s="29"/>
      <c r="D231" s="29" t="s">
        <v>4</v>
      </c>
      <c r="E231" s="41">
        <v>126866.79</v>
      </c>
      <c r="F231" s="41">
        <f>H231/(G231*0.01)</f>
        <v>348684.21052631579</v>
      </c>
      <c r="G231" s="34">
        <v>38</v>
      </c>
      <c r="H231" s="31">
        <v>132500</v>
      </c>
      <c r="I231" s="36">
        <f t="shared" si="9"/>
        <v>0.36384437886792453</v>
      </c>
      <c r="J231" s="36">
        <f t="shared" si="10"/>
        <v>0.45480547358490564</v>
      </c>
    </row>
    <row r="232" spans="1:10" ht="13.5" thickBot="1" x14ac:dyDescent="0.25">
      <c r="A232" s="27">
        <v>42111</v>
      </c>
      <c r="B232" s="28"/>
      <c r="C232" s="29"/>
      <c r="D232" s="29" t="s">
        <v>4</v>
      </c>
      <c r="E232" s="41">
        <v>141826.37</v>
      </c>
      <c r="F232" s="41">
        <v>422000</v>
      </c>
      <c r="G232" s="34">
        <v>38</v>
      </c>
      <c r="H232" s="31">
        <v>157000</v>
      </c>
      <c r="I232" s="36">
        <f t="shared" si="9"/>
        <v>0.3360814454976303</v>
      </c>
      <c r="J232" s="36">
        <f t="shared" si="10"/>
        <v>0.42010180687203791</v>
      </c>
    </row>
    <row r="233" spans="1:10" ht="13.5" thickBot="1" x14ac:dyDescent="0.25">
      <c r="A233" s="27">
        <v>43270</v>
      </c>
      <c r="B233" s="28"/>
      <c r="C233" s="29"/>
      <c r="D233" s="29" t="s">
        <v>4</v>
      </c>
      <c r="E233" s="41">
        <v>189041.81</v>
      </c>
      <c r="F233" s="41">
        <f>H233/(G233*0.01)</f>
        <v>526315.78947368416</v>
      </c>
      <c r="G233" s="34">
        <v>38</v>
      </c>
      <c r="H233" s="31">
        <v>200000</v>
      </c>
      <c r="I233" s="36">
        <f t="shared" si="9"/>
        <v>0.35917943900000004</v>
      </c>
      <c r="J233" s="36">
        <f t="shared" si="10"/>
        <v>0.44897429875</v>
      </c>
    </row>
    <row r="234" spans="1:10" ht="13.5" thickBot="1" x14ac:dyDescent="0.25">
      <c r="A234" s="27">
        <v>43342</v>
      </c>
      <c r="B234" s="28"/>
      <c r="C234" s="29"/>
      <c r="D234" s="29" t="s">
        <v>4</v>
      </c>
      <c r="E234" s="41">
        <v>397022.93</v>
      </c>
      <c r="F234" s="41">
        <f>H234/(G234*0.01)</f>
        <v>1065789.4736842106</v>
      </c>
      <c r="G234" s="34">
        <v>38</v>
      </c>
      <c r="H234" s="31">
        <v>405000</v>
      </c>
      <c r="I234" s="36">
        <f t="shared" si="9"/>
        <v>0.37251534172839507</v>
      </c>
      <c r="J234" s="36">
        <f t="shared" si="10"/>
        <v>0.46564417716049378</v>
      </c>
    </row>
    <row r="235" spans="1:10" ht="13.5" thickBot="1" x14ac:dyDescent="0.25">
      <c r="A235" s="27">
        <v>42377</v>
      </c>
      <c r="B235" s="28"/>
      <c r="C235" s="29"/>
      <c r="D235" s="29" t="s">
        <v>4</v>
      </c>
      <c r="E235" s="41">
        <v>455293.16</v>
      </c>
      <c r="F235" s="41">
        <v>1290000</v>
      </c>
      <c r="G235" s="34">
        <v>38</v>
      </c>
      <c r="H235" s="31">
        <v>490000</v>
      </c>
      <c r="I235" s="36">
        <f t="shared" si="9"/>
        <v>0.3529404341085271</v>
      </c>
      <c r="J235" s="36">
        <f t="shared" si="10"/>
        <v>0.44117554263565889</v>
      </c>
    </row>
    <row r="236" spans="1:10" ht="13.5" thickBot="1" x14ac:dyDescent="0.25">
      <c r="A236" s="27">
        <v>43367</v>
      </c>
      <c r="B236" s="28"/>
      <c r="C236" s="29"/>
      <c r="D236" s="29" t="s">
        <v>4</v>
      </c>
      <c r="E236" s="41">
        <v>77419.679999999993</v>
      </c>
      <c r="F236" s="41">
        <f>H236/(G236*0.01)</f>
        <v>209973.75328083988</v>
      </c>
      <c r="G236" s="33">
        <v>38.1</v>
      </c>
      <c r="H236" s="31">
        <v>80000</v>
      </c>
      <c r="I236" s="36">
        <f t="shared" si="9"/>
        <v>0.368711226</v>
      </c>
      <c r="J236" s="36">
        <f t="shared" si="10"/>
        <v>0.46088903249999996</v>
      </c>
    </row>
    <row r="237" spans="1:10" ht="13.5" thickBot="1" x14ac:dyDescent="0.25">
      <c r="A237" s="27">
        <v>43746</v>
      </c>
      <c r="B237" s="28"/>
      <c r="C237" s="29"/>
      <c r="D237" s="29" t="s">
        <v>4</v>
      </c>
      <c r="E237" s="41">
        <v>226000</v>
      </c>
      <c r="F237" s="41">
        <f>H237/(G237*0.01)</f>
        <v>587012.98701298703</v>
      </c>
      <c r="G237" s="33">
        <v>38.5</v>
      </c>
      <c r="H237" s="31">
        <v>226000</v>
      </c>
      <c r="I237" s="36">
        <f t="shared" si="9"/>
        <v>0.38500000000000001</v>
      </c>
      <c r="J237" s="36">
        <f t="shared" si="10"/>
        <v>0.48124999999999996</v>
      </c>
    </row>
    <row r="238" spans="1:10" ht="13.5" thickBot="1" x14ac:dyDescent="0.25">
      <c r="A238" s="27">
        <v>42103</v>
      </c>
      <c r="B238" s="28"/>
      <c r="C238" s="29"/>
      <c r="D238" s="29" t="s">
        <v>4</v>
      </c>
      <c r="E238" s="41">
        <v>106344.27</v>
      </c>
      <c r="F238" s="41">
        <v>320000</v>
      </c>
      <c r="G238" s="34">
        <v>39</v>
      </c>
      <c r="H238" s="31">
        <v>124000</v>
      </c>
      <c r="I238" s="36">
        <f t="shared" si="9"/>
        <v>0.33232584375000002</v>
      </c>
      <c r="J238" s="36">
        <f t="shared" si="10"/>
        <v>0.41540730468750003</v>
      </c>
    </row>
    <row r="239" spans="1:10" ht="13.5" thickBot="1" x14ac:dyDescent="0.25">
      <c r="A239" s="27">
        <v>41771</v>
      </c>
      <c r="B239" s="28"/>
      <c r="C239" s="29"/>
      <c r="D239" s="29" t="s">
        <v>4</v>
      </c>
      <c r="E239" s="41">
        <v>118042.3</v>
      </c>
      <c r="F239" s="41">
        <v>352550</v>
      </c>
      <c r="G239" s="34">
        <v>39</v>
      </c>
      <c r="H239" s="32"/>
      <c r="I239" s="36">
        <f t="shared" si="9"/>
        <v>0.33482428024393701</v>
      </c>
      <c r="J239" s="36">
        <f t="shared" si="10"/>
        <v>0.41853035030492131</v>
      </c>
    </row>
    <row r="240" spans="1:10" ht="13.5" thickBot="1" x14ac:dyDescent="0.25">
      <c r="A240" s="27">
        <v>40336</v>
      </c>
      <c r="B240" s="28"/>
      <c r="C240" s="29"/>
      <c r="D240" s="29" t="s">
        <v>4</v>
      </c>
      <c r="E240" s="41">
        <v>106470.24</v>
      </c>
      <c r="F240" s="41">
        <v>360000</v>
      </c>
      <c r="G240" s="34">
        <v>39</v>
      </c>
      <c r="H240" s="31">
        <v>140000</v>
      </c>
      <c r="I240" s="36">
        <f t="shared" si="9"/>
        <v>0.29575066666666666</v>
      </c>
      <c r="J240" s="36">
        <f t="shared" si="10"/>
        <v>0.36968833333333334</v>
      </c>
    </row>
    <row r="241" spans="1:10" ht="13.5" thickBot="1" x14ac:dyDescent="0.25">
      <c r="A241" s="27">
        <v>40890</v>
      </c>
      <c r="B241" s="28"/>
      <c r="C241" s="29"/>
      <c r="D241" s="29" t="s">
        <v>4</v>
      </c>
      <c r="E241" s="41">
        <v>211308.1</v>
      </c>
      <c r="F241" s="41">
        <v>704000</v>
      </c>
      <c r="G241" s="34">
        <v>39</v>
      </c>
      <c r="H241" s="32"/>
      <c r="I241" s="36">
        <f t="shared" si="9"/>
        <v>0.30015355113636366</v>
      </c>
      <c r="J241" s="36">
        <f t="shared" si="10"/>
        <v>0.37519193892045455</v>
      </c>
    </row>
    <row r="242" spans="1:10" ht="13.5" thickBot="1" x14ac:dyDescent="0.25">
      <c r="A242" s="27">
        <v>40315</v>
      </c>
      <c r="B242" s="28"/>
      <c r="C242" s="29"/>
      <c r="D242" s="29" t="s">
        <v>4</v>
      </c>
      <c r="E242" s="41">
        <v>90623.27</v>
      </c>
      <c r="F242" s="41">
        <v>768000</v>
      </c>
      <c r="G242" s="34">
        <v>39</v>
      </c>
      <c r="H242" s="32"/>
      <c r="I242" s="36">
        <f t="shared" si="9"/>
        <v>0.11799904947916667</v>
      </c>
      <c r="J242" s="36">
        <f t="shared" si="10"/>
        <v>0.14749881184895833</v>
      </c>
    </row>
    <row r="243" spans="1:10" ht="13.5" thickBot="1" x14ac:dyDescent="0.25">
      <c r="A243" s="27">
        <v>40949</v>
      </c>
      <c r="B243" s="28"/>
      <c r="C243" s="29"/>
      <c r="D243" s="29" t="s">
        <v>4</v>
      </c>
      <c r="E243" s="41">
        <v>256136.88</v>
      </c>
      <c r="F243" s="41">
        <v>790000</v>
      </c>
      <c r="G243" s="34">
        <v>39</v>
      </c>
      <c r="H243" s="31">
        <v>310000</v>
      </c>
      <c r="I243" s="36">
        <f t="shared" si="9"/>
        <v>0.32422389873417723</v>
      </c>
      <c r="J243" s="36">
        <f t="shared" si="10"/>
        <v>0.40527987341772154</v>
      </c>
    </row>
    <row r="244" spans="1:10" ht="13.5" thickBot="1" x14ac:dyDescent="0.25">
      <c r="A244" s="27">
        <v>40423</v>
      </c>
      <c r="B244" s="28"/>
      <c r="C244" s="29"/>
      <c r="D244" s="29" t="s">
        <v>4</v>
      </c>
      <c r="E244" s="41">
        <v>241888.31</v>
      </c>
      <c r="F244" s="41">
        <v>820000</v>
      </c>
      <c r="G244" s="34">
        <v>39</v>
      </c>
      <c r="H244" s="31">
        <v>321250</v>
      </c>
      <c r="I244" s="36">
        <f t="shared" si="9"/>
        <v>0.29498574390243903</v>
      </c>
      <c r="J244" s="36">
        <f t="shared" si="10"/>
        <v>0.36873217987804879</v>
      </c>
    </row>
    <row r="245" spans="1:10" ht="13.5" thickBot="1" x14ac:dyDescent="0.25">
      <c r="A245" s="27">
        <v>41480</v>
      </c>
      <c r="B245" s="28"/>
      <c r="C245" s="29"/>
      <c r="D245" s="29" t="s">
        <v>4</v>
      </c>
      <c r="E245" s="41">
        <v>336061.47</v>
      </c>
      <c r="F245" s="41">
        <v>1025000</v>
      </c>
      <c r="G245" s="34">
        <v>39</v>
      </c>
      <c r="H245" s="31">
        <v>400000</v>
      </c>
      <c r="I245" s="36">
        <f t="shared" si="9"/>
        <v>0.32786484878048777</v>
      </c>
      <c r="J245" s="36">
        <f t="shared" si="10"/>
        <v>0.40983106097560973</v>
      </c>
    </row>
    <row r="246" spans="1:10" ht="13.5" thickBot="1" x14ac:dyDescent="0.25">
      <c r="A246" s="27">
        <v>41992</v>
      </c>
      <c r="B246" s="28"/>
      <c r="C246" s="29"/>
      <c r="D246" s="29" t="s">
        <v>4</v>
      </c>
      <c r="E246" s="41">
        <v>438137.3</v>
      </c>
      <c r="F246" s="41">
        <v>1310000</v>
      </c>
      <c r="G246" s="34">
        <v>39</v>
      </c>
      <c r="H246" s="31">
        <v>500000</v>
      </c>
      <c r="I246" s="36">
        <f t="shared" si="9"/>
        <v>0.33445595419847329</v>
      </c>
      <c r="J246" s="36">
        <f t="shared" si="10"/>
        <v>0.41806994274809162</v>
      </c>
    </row>
    <row r="247" spans="1:10" ht="13.5" thickBot="1" x14ac:dyDescent="0.25">
      <c r="A247" s="27">
        <v>43314</v>
      </c>
      <c r="B247" s="28"/>
      <c r="C247" s="29"/>
      <c r="D247" s="29" t="s">
        <v>4</v>
      </c>
      <c r="E247" s="41">
        <v>281932.03999999998</v>
      </c>
      <c r="F247" s="41">
        <f>H247/(G247*0.01)</f>
        <v>737718.2741116751</v>
      </c>
      <c r="G247" s="33">
        <v>39.4</v>
      </c>
      <c r="H247" s="31">
        <v>290661</v>
      </c>
      <c r="I247" s="36">
        <f t="shared" si="9"/>
        <v>0.38216762400184406</v>
      </c>
      <c r="J247" s="36">
        <f t="shared" si="10"/>
        <v>0.47770953000230504</v>
      </c>
    </row>
    <row r="248" spans="1:10" ht="13.5" thickBot="1" x14ac:dyDescent="0.25">
      <c r="A248" s="27">
        <v>43314</v>
      </c>
      <c r="B248" s="28"/>
      <c r="C248" s="29"/>
      <c r="D248" s="29" t="s">
        <v>4</v>
      </c>
      <c r="E248" s="41">
        <v>288778.75</v>
      </c>
      <c r="F248" s="41">
        <f>H248/(G248*0.01)</f>
        <v>757974.6192893401</v>
      </c>
      <c r="G248" s="33">
        <v>39.4</v>
      </c>
      <c r="H248" s="31">
        <v>298642</v>
      </c>
      <c r="I248" s="36">
        <f t="shared" si="9"/>
        <v>0.38098736112134263</v>
      </c>
      <c r="J248" s="36">
        <f t="shared" si="10"/>
        <v>0.47623420140167821</v>
      </c>
    </row>
    <row r="249" spans="1:10" ht="13.5" thickBot="1" x14ac:dyDescent="0.25">
      <c r="A249" s="27">
        <v>41892</v>
      </c>
      <c r="B249" s="28"/>
      <c r="C249" s="29"/>
      <c r="D249" s="29" t="s">
        <v>4</v>
      </c>
      <c r="E249" s="41">
        <v>111043.92</v>
      </c>
      <c r="F249" s="41">
        <v>319000</v>
      </c>
      <c r="G249" s="34">
        <v>40</v>
      </c>
      <c r="H249" s="31">
        <v>127685</v>
      </c>
      <c r="I249" s="36">
        <f t="shared" si="9"/>
        <v>0.34810006269592475</v>
      </c>
      <c r="J249" s="36">
        <f t="shared" si="10"/>
        <v>0.43512507836990594</v>
      </c>
    </row>
    <row r="250" spans="1:10" ht="13.5" thickBot="1" x14ac:dyDescent="0.25">
      <c r="A250" s="27">
        <v>43455</v>
      </c>
      <c r="B250" s="28"/>
      <c r="C250" s="29"/>
      <c r="D250" s="29" t="s">
        <v>4</v>
      </c>
      <c r="E250" s="41">
        <v>127428.45</v>
      </c>
      <c r="F250" s="41">
        <f>H250/(G250*0.01)</f>
        <v>325000</v>
      </c>
      <c r="G250" s="34">
        <v>40</v>
      </c>
      <c r="H250" s="31">
        <v>130000</v>
      </c>
      <c r="I250" s="36">
        <f t="shared" si="9"/>
        <v>0.39208753846153843</v>
      </c>
      <c r="J250" s="36">
        <f t="shared" si="10"/>
        <v>0.49010942307692307</v>
      </c>
    </row>
    <row r="251" spans="1:10" ht="13.5" thickBot="1" x14ac:dyDescent="0.25">
      <c r="A251" s="27">
        <v>42445</v>
      </c>
      <c r="B251" s="28"/>
      <c r="C251" s="29"/>
      <c r="D251" s="29" t="s">
        <v>4</v>
      </c>
      <c r="E251" s="41">
        <v>179331.59</v>
      </c>
      <c r="F251" s="41">
        <v>488000</v>
      </c>
      <c r="G251" s="34">
        <v>40</v>
      </c>
      <c r="H251" s="31">
        <v>192500</v>
      </c>
      <c r="I251" s="36">
        <f t="shared" si="9"/>
        <v>0.36748276639344263</v>
      </c>
      <c r="J251" s="36">
        <f t="shared" si="10"/>
        <v>0.45935345799180327</v>
      </c>
    </row>
    <row r="252" spans="1:10" ht="13.5" thickBot="1" x14ac:dyDescent="0.25">
      <c r="A252" s="27">
        <v>40038</v>
      </c>
      <c r="B252" s="28"/>
      <c r="C252" s="29"/>
      <c r="D252" s="29" t="s">
        <v>4</v>
      </c>
      <c r="E252" s="41">
        <v>139384.72</v>
      </c>
      <c r="F252" s="41">
        <v>505020</v>
      </c>
      <c r="G252" s="34">
        <v>40</v>
      </c>
      <c r="H252" s="31">
        <v>200000</v>
      </c>
      <c r="I252" s="36">
        <f t="shared" si="9"/>
        <v>0.27599841590432062</v>
      </c>
      <c r="J252" s="36">
        <f t="shared" si="10"/>
        <v>0.3449980198804008</v>
      </c>
    </row>
    <row r="253" spans="1:10" ht="13.5" thickBot="1" x14ac:dyDescent="0.25">
      <c r="A253" s="27">
        <v>41647</v>
      </c>
      <c r="B253" s="28"/>
      <c r="C253" s="29"/>
      <c r="D253" s="29" t="s">
        <v>4</v>
      </c>
      <c r="E253" s="41">
        <v>204198.11</v>
      </c>
      <c r="F253" s="41">
        <v>595000</v>
      </c>
      <c r="G253" s="34">
        <v>40</v>
      </c>
      <c r="H253" s="31">
        <v>240000</v>
      </c>
      <c r="I253" s="36">
        <f t="shared" si="9"/>
        <v>0.34319010084033613</v>
      </c>
      <c r="J253" s="36">
        <f t="shared" si="10"/>
        <v>0.42898762605042012</v>
      </c>
    </row>
    <row r="254" spans="1:10" ht="13.5" thickBot="1" x14ac:dyDescent="0.25">
      <c r="A254" s="27">
        <v>40312</v>
      </c>
      <c r="B254" s="28"/>
      <c r="C254" s="29"/>
      <c r="D254" s="29" t="s">
        <v>4</v>
      </c>
      <c r="E254" s="41">
        <v>227760.58</v>
      </c>
      <c r="F254" s="41">
        <v>750000</v>
      </c>
      <c r="G254" s="34">
        <v>40</v>
      </c>
      <c r="H254" s="31">
        <v>297500</v>
      </c>
      <c r="I254" s="36">
        <f t="shared" si="9"/>
        <v>0.30368077333333332</v>
      </c>
      <c r="J254" s="36">
        <f t="shared" si="10"/>
        <v>0.37960096666666665</v>
      </c>
    </row>
    <row r="255" spans="1:10" ht="13.5" thickBot="1" x14ac:dyDescent="0.25">
      <c r="A255" s="27">
        <v>41841</v>
      </c>
      <c r="B255" s="28"/>
      <c r="C255" s="29"/>
      <c r="D255" s="29" t="s">
        <v>4</v>
      </c>
      <c r="E255" s="41">
        <v>272807.88</v>
      </c>
      <c r="F255" s="41">
        <v>751000</v>
      </c>
      <c r="G255" s="34">
        <v>40</v>
      </c>
      <c r="H255" s="31">
        <v>300000</v>
      </c>
      <c r="I255" s="36">
        <f t="shared" si="9"/>
        <v>0.36325949400798935</v>
      </c>
      <c r="J255" s="36">
        <f t="shared" si="10"/>
        <v>0.4540743675099867</v>
      </c>
    </row>
    <row r="256" spans="1:10" ht="13.5" thickBot="1" x14ac:dyDescent="0.25">
      <c r="A256" s="27">
        <v>42264</v>
      </c>
      <c r="B256" s="28"/>
      <c r="C256" s="29"/>
      <c r="D256" s="29" t="s">
        <v>4</v>
      </c>
      <c r="E256" s="41">
        <v>314173.14</v>
      </c>
      <c r="F256" s="41">
        <v>900000</v>
      </c>
      <c r="G256" s="34">
        <v>40</v>
      </c>
      <c r="H256" s="32"/>
      <c r="I256" s="36">
        <f t="shared" si="9"/>
        <v>0.34908126666666667</v>
      </c>
      <c r="J256" s="36">
        <f t="shared" si="10"/>
        <v>0.43635158333333335</v>
      </c>
    </row>
    <row r="257" spans="1:10" ht="13.5" thickBot="1" x14ac:dyDescent="0.25">
      <c r="A257" s="27">
        <v>41942</v>
      </c>
      <c r="B257" s="28"/>
      <c r="C257" s="29"/>
      <c r="D257" s="29" t="s">
        <v>4</v>
      </c>
      <c r="E257" s="41">
        <v>432777.15</v>
      </c>
      <c r="F257" s="41">
        <v>1258000</v>
      </c>
      <c r="G257" s="34">
        <v>40</v>
      </c>
      <c r="H257" s="31">
        <v>500000</v>
      </c>
      <c r="I257" s="36">
        <f t="shared" si="9"/>
        <v>0.34401999205087441</v>
      </c>
      <c r="J257" s="36">
        <f t="shared" si="10"/>
        <v>0.43002499006359302</v>
      </c>
    </row>
    <row r="258" spans="1:10" ht="13.5" thickBot="1" x14ac:dyDescent="0.25">
      <c r="A258" s="27">
        <v>43356</v>
      </c>
      <c r="B258" s="28"/>
      <c r="C258" s="29"/>
      <c r="D258" s="29" t="s">
        <v>4</v>
      </c>
      <c r="E258" s="41">
        <v>1152068.2</v>
      </c>
      <c r="F258" s="41">
        <f>H258/(G258*0.01)</f>
        <v>3000000</v>
      </c>
      <c r="G258" s="34">
        <v>40</v>
      </c>
      <c r="H258" s="31">
        <v>1200000</v>
      </c>
      <c r="I258" s="36">
        <f t="shared" si="9"/>
        <v>0.38402273333333331</v>
      </c>
      <c r="J258" s="36">
        <f t="shared" si="10"/>
        <v>0.48002841666666662</v>
      </c>
    </row>
    <row r="259" spans="1:10" ht="13.5" thickBot="1" x14ac:dyDescent="0.25">
      <c r="A259" s="27">
        <v>43649</v>
      </c>
      <c r="B259" s="28"/>
      <c r="C259" s="29"/>
      <c r="D259" s="29" t="s">
        <v>4</v>
      </c>
      <c r="E259" s="41">
        <v>100000</v>
      </c>
      <c r="F259" s="41">
        <f>H259/(G259*0.01)</f>
        <v>246305.4187192118</v>
      </c>
      <c r="G259" s="33">
        <v>40.6</v>
      </c>
      <c r="H259" s="31">
        <v>100000</v>
      </c>
      <c r="I259" s="36">
        <f t="shared" si="9"/>
        <v>0.40600000000000003</v>
      </c>
      <c r="J259" s="36">
        <f t="shared" si="10"/>
        <v>0.50750000000000006</v>
      </c>
    </row>
    <row r="260" spans="1:10" ht="13.5" thickBot="1" x14ac:dyDescent="0.25">
      <c r="A260" s="27">
        <v>40011</v>
      </c>
      <c r="B260" s="28"/>
      <c r="C260" s="29"/>
      <c r="D260" s="29" t="s">
        <v>4</v>
      </c>
      <c r="E260" s="41">
        <v>32146.48</v>
      </c>
      <c r="F260" s="41">
        <v>118200</v>
      </c>
      <c r="G260" s="34">
        <v>41</v>
      </c>
      <c r="H260" s="31">
        <v>48000</v>
      </c>
      <c r="I260" s="36">
        <f t="shared" ref="I260:I323" si="11">E260/F260</f>
        <v>0.27196683587140441</v>
      </c>
      <c r="J260" s="36">
        <f t="shared" ref="J260:J323" si="12">E260/(F260*(1-$C$1))</f>
        <v>0.33995854483925547</v>
      </c>
    </row>
    <row r="261" spans="1:10" ht="13.5" thickBot="1" x14ac:dyDescent="0.25">
      <c r="A261" s="27">
        <v>39818</v>
      </c>
      <c r="B261" s="28"/>
      <c r="C261" s="29"/>
      <c r="D261" s="29" t="s">
        <v>4</v>
      </c>
      <c r="E261" s="41">
        <v>110473.9</v>
      </c>
      <c r="F261" s="41">
        <v>410000</v>
      </c>
      <c r="G261" s="34">
        <v>41</v>
      </c>
      <c r="H261" s="31">
        <v>170000</v>
      </c>
      <c r="I261" s="36">
        <f t="shared" si="11"/>
        <v>0.26944853658536583</v>
      </c>
      <c r="J261" s="36">
        <f t="shared" si="12"/>
        <v>0.33681067073170728</v>
      </c>
    </row>
    <row r="262" spans="1:10" ht="13.5" thickBot="1" x14ac:dyDescent="0.25">
      <c r="A262" s="27">
        <v>42844</v>
      </c>
      <c r="B262" s="28"/>
      <c r="C262" s="29"/>
      <c r="D262" s="29" t="s">
        <v>4</v>
      </c>
      <c r="E262" s="41">
        <v>250998.37</v>
      </c>
      <c r="F262" s="41">
        <f>H262/(G262*0.01)</f>
        <v>670731.70731707313</v>
      </c>
      <c r="G262" s="34">
        <v>41</v>
      </c>
      <c r="H262" s="31">
        <v>275000</v>
      </c>
      <c r="I262" s="36">
        <f t="shared" si="11"/>
        <v>0.37421575163636367</v>
      </c>
      <c r="J262" s="36">
        <f t="shared" si="12"/>
        <v>0.46776968954545456</v>
      </c>
    </row>
    <row r="263" spans="1:10" ht="13.5" thickBot="1" x14ac:dyDescent="0.25">
      <c r="A263" s="27">
        <v>43409</v>
      </c>
      <c r="B263" s="28"/>
      <c r="C263" s="29"/>
      <c r="D263" s="29" t="s">
        <v>4</v>
      </c>
      <c r="E263" s="41">
        <v>303750</v>
      </c>
      <c r="F263" s="41">
        <f>H263/(G263*0.01)</f>
        <v>740853.65853658528</v>
      </c>
      <c r="G263" s="34">
        <v>41</v>
      </c>
      <c r="H263" s="31">
        <v>303750</v>
      </c>
      <c r="I263" s="36">
        <f t="shared" si="11"/>
        <v>0.41000000000000003</v>
      </c>
      <c r="J263" s="36">
        <f t="shared" si="12"/>
        <v>0.51250000000000007</v>
      </c>
    </row>
    <row r="264" spans="1:10" ht="13.5" thickBot="1" x14ac:dyDescent="0.25">
      <c r="A264" s="27">
        <v>43784</v>
      </c>
      <c r="B264" s="28"/>
      <c r="C264" s="29"/>
      <c r="D264" s="29" t="s">
        <v>4</v>
      </c>
      <c r="E264" s="41">
        <v>325000</v>
      </c>
      <c r="F264" s="41">
        <f>H264/(G264*0.01)</f>
        <v>792682.92682926822</v>
      </c>
      <c r="G264" s="34">
        <v>41</v>
      </c>
      <c r="H264" s="31">
        <v>325000</v>
      </c>
      <c r="I264" s="36">
        <f t="shared" si="11"/>
        <v>0.41000000000000003</v>
      </c>
      <c r="J264" s="36">
        <f t="shared" si="12"/>
        <v>0.51250000000000007</v>
      </c>
    </row>
    <row r="265" spans="1:10" ht="13.5" thickBot="1" x14ac:dyDescent="0.25">
      <c r="A265" s="27">
        <v>41879</v>
      </c>
      <c r="B265" s="28"/>
      <c r="C265" s="29"/>
      <c r="D265" s="29" t="s">
        <v>4</v>
      </c>
      <c r="E265" s="41">
        <v>338448.24</v>
      </c>
      <c r="F265" s="41">
        <v>935000</v>
      </c>
      <c r="G265" s="34">
        <v>41</v>
      </c>
      <c r="H265" s="31">
        <v>390000</v>
      </c>
      <c r="I265" s="36">
        <f t="shared" si="11"/>
        <v>0.36197672727272728</v>
      </c>
      <c r="J265" s="36">
        <f t="shared" si="12"/>
        <v>0.45247090909090909</v>
      </c>
    </row>
    <row r="266" spans="1:10" ht="13.5" thickBot="1" x14ac:dyDescent="0.25">
      <c r="A266" s="27">
        <v>42790</v>
      </c>
      <c r="B266" s="28"/>
      <c r="C266" s="29"/>
      <c r="D266" s="29" t="s">
        <v>4</v>
      </c>
      <c r="E266" s="41">
        <v>175405.21</v>
      </c>
      <c r="F266" s="41">
        <f>H266/(G266*0.01)</f>
        <v>445388.34951456304</v>
      </c>
      <c r="G266" s="33">
        <v>41.2</v>
      </c>
      <c r="H266" s="31">
        <v>183500</v>
      </c>
      <c r="I266" s="36">
        <f t="shared" si="11"/>
        <v>0.39382532163487743</v>
      </c>
      <c r="J266" s="36">
        <f t="shared" si="12"/>
        <v>0.49228165204359675</v>
      </c>
    </row>
    <row r="267" spans="1:10" ht="13.5" thickBot="1" x14ac:dyDescent="0.25">
      <c r="A267" s="27">
        <v>43438</v>
      </c>
      <c r="B267" s="28"/>
      <c r="C267" s="29"/>
      <c r="D267" s="29" t="s">
        <v>4</v>
      </c>
      <c r="E267" s="41">
        <v>489219.34</v>
      </c>
      <c r="F267" s="41">
        <f>H267/(G267*0.01)</f>
        <v>1210653.7530266345</v>
      </c>
      <c r="G267" s="33">
        <v>41.3</v>
      </c>
      <c r="H267" s="31">
        <v>500000</v>
      </c>
      <c r="I267" s="36">
        <f t="shared" si="11"/>
        <v>0.40409517484000002</v>
      </c>
      <c r="J267" s="36">
        <f t="shared" si="12"/>
        <v>0.50511896854999994</v>
      </c>
    </row>
    <row r="268" spans="1:10" ht="13.5" thickBot="1" x14ac:dyDescent="0.25">
      <c r="A268" s="27">
        <v>43168</v>
      </c>
      <c r="B268" s="28"/>
      <c r="C268" s="29"/>
      <c r="D268" s="29" t="s">
        <v>4</v>
      </c>
      <c r="E268" s="41">
        <v>280542.11</v>
      </c>
      <c r="F268" s="41">
        <f>H268/(G268*0.01)</f>
        <v>689613.5265700483</v>
      </c>
      <c r="G268" s="33">
        <v>41.4</v>
      </c>
      <c r="H268" s="31">
        <v>285500</v>
      </c>
      <c r="I268" s="36">
        <f t="shared" si="11"/>
        <v>0.40681062535901924</v>
      </c>
      <c r="J268" s="36">
        <f t="shared" si="12"/>
        <v>0.50851328169877408</v>
      </c>
    </row>
    <row r="269" spans="1:10" ht="13.5" thickBot="1" x14ac:dyDescent="0.25">
      <c r="A269" s="27">
        <v>43570</v>
      </c>
      <c r="B269" s="28"/>
      <c r="C269" s="29"/>
      <c r="D269" s="29" t="s">
        <v>4</v>
      </c>
      <c r="E269" s="41">
        <v>110250</v>
      </c>
      <c r="F269" s="41">
        <f>H269/(G269*0.01)</f>
        <v>265024.03846153844</v>
      </c>
      <c r="G269" s="33">
        <v>41.6</v>
      </c>
      <c r="H269" s="31">
        <v>110250</v>
      </c>
      <c r="I269" s="36">
        <f t="shared" si="11"/>
        <v>0.41600000000000004</v>
      </c>
      <c r="J269" s="36">
        <f t="shared" si="12"/>
        <v>0.52</v>
      </c>
    </row>
    <row r="270" spans="1:10" ht="13.5" thickBot="1" x14ac:dyDescent="0.25">
      <c r="A270" s="27">
        <v>42465</v>
      </c>
      <c r="B270" s="28"/>
      <c r="C270" s="29"/>
      <c r="D270" s="29" t="s">
        <v>4</v>
      </c>
      <c r="E270" s="41">
        <v>575565.65</v>
      </c>
      <c r="F270" s="41">
        <v>1550000</v>
      </c>
      <c r="G270" s="33">
        <v>41.6</v>
      </c>
      <c r="H270" s="32"/>
      <c r="I270" s="36">
        <f t="shared" si="11"/>
        <v>0.37133267741935483</v>
      </c>
      <c r="J270" s="36">
        <f t="shared" si="12"/>
        <v>0.46416584677419359</v>
      </c>
    </row>
    <row r="271" spans="1:10" ht="13.5" thickBot="1" x14ac:dyDescent="0.25">
      <c r="A271" s="27">
        <v>43328</v>
      </c>
      <c r="B271" s="28"/>
      <c r="C271" s="29"/>
      <c r="D271" s="29" t="s">
        <v>4</v>
      </c>
      <c r="E271" s="41">
        <v>248007.52</v>
      </c>
      <c r="F271" s="41">
        <f>H271/(G271*0.01)</f>
        <v>598086.12440191396</v>
      </c>
      <c r="G271" s="33">
        <v>41.8</v>
      </c>
      <c r="H271" s="31">
        <v>250000</v>
      </c>
      <c r="I271" s="36">
        <f t="shared" si="11"/>
        <v>0.41466857343999991</v>
      </c>
      <c r="J271" s="36">
        <f t="shared" si="12"/>
        <v>0.5183357167999999</v>
      </c>
    </row>
    <row r="272" spans="1:10" ht="13.5" thickBot="1" x14ac:dyDescent="0.25">
      <c r="A272" s="27">
        <v>41106</v>
      </c>
      <c r="B272" s="28"/>
      <c r="C272" s="29"/>
      <c r="D272" s="29" t="s">
        <v>4</v>
      </c>
      <c r="E272" s="41">
        <v>85201.52</v>
      </c>
      <c r="F272" s="41">
        <v>245000</v>
      </c>
      <c r="G272" s="34">
        <v>42</v>
      </c>
      <c r="H272" s="31">
        <v>102500</v>
      </c>
      <c r="I272" s="36">
        <f t="shared" si="11"/>
        <v>0.34776130612244899</v>
      </c>
      <c r="J272" s="36">
        <f t="shared" si="12"/>
        <v>0.43470163265306122</v>
      </c>
    </row>
    <row r="273" spans="1:10" ht="13.5" thickBot="1" x14ac:dyDescent="0.25">
      <c r="A273" s="27">
        <v>39694</v>
      </c>
      <c r="B273" s="28"/>
      <c r="C273" s="29"/>
      <c r="D273" s="29" t="s">
        <v>4</v>
      </c>
      <c r="E273" s="41">
        <v>94529.89</v>
      </c>
      <c r="F273" s="41">
        <v>330000</v>
      </c>
      <c r="G273" s="34">
        <v>42</v>
      </c>
      <c r="H273" s="31">
        <v>162000</v>
      </c>
      <c r="I273" s="36">
        <f t="shared" si="11"/>
        <v>0.28645421212121214</v>
      </c>
      <c r="J273" s="36">
        <f t="shared" si="12"/>
        <v>0.35806776515151517</v>
      </c>
    </row>
    <row r="274" spans="1:10" ht="13.5" thickBot="1" x14ac:dyDescent="0.25">
      <c r="A274" s="27">
        <v>41479</v>
      </c>
      <c r="B274" s="28"/>
      <c r="C274" s="29"/>
      <c r="D274" s="29" t="s">
        <v>4</v>
      </c>
      <c r="E274" s="41">
        <v>139013.26999999999</v>
      </c>
      <c r="F274" s="41">
        <v>393935</v>
      </c>
      <c r="G274" s="34">
        <v>42</v>
      </c>
      <c r="H274" s="31">
        <v>168000</v>
      </c>
      <c r="I274" s="36">
        <f t="shared" si="11"/>
        <v>0.35288377524210846</v>
      </c>
      <c r="J274" s="36">
        <f t="shared" si="12"/>
        <v>0.44110471905263554</v>
      </c>
    </row>
    <row r="275" spans="1:10" ht="13.5" thickBot="1" x14ac:dyDescent="0.25">
      <c r="A275" s="27">
        <v>42489</v>
      </c>
      <c r="B275" s="28"/>
      <c r="C275" s="29"/>
      <c r="D275" s="29" t="s">
        <v>4</v>
      </c>
      <c r="E275" s="41">
        <v>169694.05</v>
      </c>
      <c r="F275" s="41">
        <v>454000</v>
      </c>
      <c r="G275" s="34">
        <v>42</v>
      </c>
      <c r="H275" s="31">
        <v>190000</v>
      </c>
      <c r="I275" s="36">
        <f t="shared" si="11"/>
        <v>0.37377544052863432</v>
      </c>
      <c r="J275" s="36">
        <f t="shared" si="12"/>
        <v>0.46721930066079292</v>
      </c>
    </row>
    <row r="276" spans="1:10" ht="13.5" thickBot="1" x14ac:dyDescent="0.25">
      <c r="A276" s="27">
        <v>43804</v>
      </c>
      <c r="B276" s="28"/>
      <c r="C276" s="29"/>
      <c r="D276" s="29" t="s">
        <v>4</v>
      </c>
      <c r="E276" s="41">
        <v>192000</v>
      </c>
      <c r="F276" s="41">
        <f>H276/(G276*0.01)</f>
        <v>457142.85714285716</v>
      </c>
      <c r="G276" s="34">
        <v>42</v>
      </c>
      <c r="H276" s="31">
        <v>192000</v>
      </c>
      <c r="I276" s="36">
        <f t="shared" si="11"/>
        <v>0.42</v>
      </c>
      <c r="J276" s="36">
        <f t="shared" si="12"/>
        <v>0.52499999999999991</v>
      </c>
    </row>
    <row r="277" spans="1:10" ht="13.5" thickBot="1" x14ac:dyDescent="0.25">
      <c r="A277" s="27">
        <v>40843</v>
      </c>
      <c r="B277" s="28"/>
      <c r="C277" s="29"/>
      <c r="D277" s="29" t="s">
        <v>4</v>
      </c>
      <c r="E277" s="41">
        <v>147608.54999999999</v>
      </c>
      <c r="F277" s="41">
        <v>465000</v>
      </c>
      <c r="G277" s="34">
        <v>42</v>
      </c>
      <c r="H277" s="31">
        <v>196500</v>
      </c>
      <c r="I277" s="36">
        <f t="shared" si="11"/>
        <v>0.31743774193548385</v>
      </c>
      <c r="J277" s="36">
        <f t="shared" si="12"/>
        <v>0.39679717741935483</v>
      </c>
    </row>
    <row r="278" spans="1:10" ht="13.5" thickBot="1" x14ac:dyDescent="0.25">
      <c r="A278" s="27">
        <v>41262</v>
      </c>
      <c r="B278" s="28"/>
      <c r="C278" s="29"/>
      <c r="D278" s="29" t="s">
        <v>4</v>
      </c>
      <c r="E278" s="41">
        <v>193008.86</v>
      </c>
      <c r="F278" s="41">
        <v>553000</v>
      </c>
      <c r="G278" s="34">
        <v>42</v>
      </c>
      <c r="H278" s="31">
        <v>232470</v>
      </c>
      <c r="I278" s="36">
        <f t="shared" si="11"/>
        <v>0.34902144665461121</v>
      </c>
      <c r="J278" s="36">
        <f t="shared" si="12"/>
        <v>0.43627680831826399</v>
      </c>
    </row>
    <row r="279" spans="1:10" ht="13.5" thickBot="1" x14ac:dyDescent="0.25">
      <c r="A279" s="27">
        <v>39821</v>
      </c>
      <c r="B279" s="28"/>
      <c r="C279" s="29"/>
      <c r="D279" s="29" t="s">
        <v>4</v>
      </c>
      <c r="E279" s="41">
        <v>147068.07999999999</v>
      </c>
      <c r="F279" s="41">
        <v>598000</v>
      </c>
      <c r="G279" s="34">
        <v>42</v>
      </c>
      <c r="H279" s="32"/>
      <c r="I279" s="36">
        <f t="shared" si="11"/>
        <v>0.24593324414715717</v>
      </c>
      <c r="J279" s="36">
        <f t="shared" si="12"/>
        <v>0.30741655518394645</v>
      </c>
    </row>
    <row r="280" spans="1:10" ht="13.5" thickBot="1" x14ac:dyDescent="0.25">
      <c r="A280" s="27">
        <v>41086</v>
      </c>
      <c r="B280" s="28"/>
      <c r="C280" s="29"/>
      <c r="D280" s="29" t="s">
        <v>4</v>
      </c>
      <c r="E280" s="41">
        <v>207500.84</v>
      </c>
      <c r="F280" s="41">
        <v>627920</v>
      </c>
      <c r="G280" s="34">
        <v>42</v>
      </c>
      <c r="H280" s="32"/>
      <c r="I280" s="36">
        <f t="shared" si="11"/>
        <v>0.33045744680851064</v>
      </c>
      <c r="J280" s="36">
        <f t="shared" si="12"/>
        <v>0.41307180851063829</v>
      </c>
    </row>
    <row r="281" spans="1:10" ht="13.5" thickBot="1" x14ac:dyDescent="0.25">
      <c r="A281" s="27">
        <v>42971</v>
      </c>
      <c r="B281" s="28"/>
      <c r="C281" s="29"/>
      <c r="D281" s="29" t="s">
        <v>4</v>
      </c>
      <c r="E281" s="41">
        <v>295803.13</v>
      </c>
      <c r="F281" s="41">
        <f>H281/(G281*0.01)</f>
        <v>720238.09523809527</v>
      </c>
      <c r="G281" s="34">
        <v>42</v>
      </c>
      <c r="H281" s="31">
        <v>302500</v>
      </c>
      <c r="I281" s="36">
        <f t="shared" si="11"/>
        <v>0.41070186644628098</v>
      </c>
      <c r="J281" s="36">
        <f t="shared" si="12"/>
        <v>0.51337733305785127</v>
      </c>
    </row>
    <row r="282" spans="1:10" ht="13.5" thickBot="1" x14ac:dyDescent="0.25">
      <c r="A282" s="27">
        <v>40759</v>
      </c>
      <c r="B282" s="28"/>
      <c r="C282" s="29"/>
      <c r="D282" s="29" t="s">
        <v>4</v>
      </c>
      <c r="E282" s="41">
        <v>245902.47</v>
      </c>
      <c r="F282" s="41">
        <v>796203</v>
      </c>
      <c r="G282" s="34">
        <v>42</v>
      </c>
      <c r="H282" s="31">
        <v>340000</v>
      </c>
      <c r="I282" s="36">
        <f t="shared" si="11"/>
        <v>0.30884393804092675</v>
      </c>
      <c r="J282" s="36">
        <f t="shared" si="12"/>
        <v>0.38605492255115842</v>
      </c>
    </row>
    <row r="283" spans="1:10" ht="13.5" thickBot="1" x14ac:dyDescent="0.25">
      <c r="A283" s="27">
        <v>41787</v>
      </c>
      <c r="B283" s="28"/>
      <c r="C283" s="29"/>
      <c r="D283" s="29" t="s">
        <v>4</v>
      </c>
      <c r="E283" s="41">
        <v>289145.92</v>
      </c>
      <c r="F283" s="41">
        <v>830000</v>
      </c>
      <c r="G283" s="34">
        <v>42</v>
      </c>
      <c r="H283" s="31">
        <v>350000</v>
      </c>
      <c r="I283" s="36">
        <f t="shared" si="11"/>
        <v>0.34836857831325302</v>
      </c>
      <c r="J283" s="36">
        <f t="shared" si="12"/>
        <v>0.43546072289156623</v>
      </c>
    </row>
    <row r="284" spans="1:10" ht="13.5" thickBot="1" x14ac:dyDescent="0.25">
      <c r="A284" s="27">
        <v>42726</v>
      </c>
      <c r="B284" s="28"/>
      <c r="C284" s="29"/>
      <c r="D284" s="29" t="s">
        <v>4</v>
      </c>
      <c r="E284" s="41">
        <v>365284.68</v>
      </c>
      <c r="F284" s="41">
        <f>H284/(G284*0.01)</f>
        <v>931458.6288416076</v>
      </c>
      <c r="G284" s="33">
        <v>42.3</v>
      </c>
      <c r="H284" s="31">
        <v>394007</v>
      </c>
      <c r="I284" s="36">
        <f t="shared" si="11"/>
        <v>0.39216414845421527</v>
      </c>
      <c r="J284" s="36">
        <f t="shared" si="12"/>
        <v>0.49020518556776899</v>
      </c>
    </row>
    <row r="285" spans="1:10" ht="13.5" thickBot="1" x14ac:dyDescent="0.25">
      <c r="A285" s="27">
        <v>43164</v>
      </c>
      <c r="B285" s="28"/>
      <c r="C285" s="29"/>
      <c r="D285" s="29" t="s">
        <v>4</v>
      </c>
      <c r="E285" s="41">
        <v>165184.62</v>
      </c>
      <c r="F285" s="41">
        <f>H285/(G285*0.01)</f>
        <v>395000</v>
      </c>
      <c r="G285" s="33">
        <v>42.5</v>
      </c>
      <c r="H285" s="31">
        <v>167875</v>
      </c>
      <c r="I285" s="36">
        <f t="shared" si="11"/>
        <v>0.41818891139240505</v>
      </c>
      <c r="J285" s="36">
        <f t="shared" si="12"/>
        <v>0.52273613924050633</v>
      </c>
    </row>
    <row r="286" spans="1:10" ht="13.5" thickBot="1" x14ac:dyDescent="0.25">
      <c r="A286" s="27">
        <v>43259</v>
      </c>
      <c r="B286" s="28"/>
      <c r="C286" s="29"/>
      <c r="D286" s="29" t="s">
        <v>4</v>
      </c>
      <c r="E286" s="41">
        <v>117262</v>
      </c>
      <c r="F286" s="41">
        <f>H286/(G286*0.01)</f>
        <v>280373.83177570096</v>
      </c>
      <c r="G286" s="33">
        <v>42.8</v>
      </c>
      <c r="H286" s="31">
        <v>120000</v>
      </c>
      <c r="I286" s="36">
        <f t="shared" si="11"/>
        <v>0.41823446666666664</v>
      </c>
      <c r="J286" s="36">
        <f t="shared" si="12"/>
        <v>0.5227930833333333</v>
      </c>
    </row>
    <row r="287" spans="1:10" ht="13.5" thickBot="1" x14ac:dyDescent="0.25">
      <c r="A287" s="27">
        <v>43516</v>
      </c>
      <c r="B287" s="28"/>
      <c r="C287" s="29"/>
      <c r="D287" s="29" t="s">
        <v>4</v>
      </c>
      <c r="E287" s="41">
        <v>150000</v>
      </c>
      <c r="F287" s="41">
        <f>H287/(G287*0.01)</f>
        <v>350467.28971962619</v>
      </c>
      <c r="G287" s="33">
        <v>42.8</v>
      </c>
      <c r="H287" s="31">
        <v>150000</v>
      </c>
      <c r="I287" s="36">
        <f t="shared" si="11"/>
        <v>0.42799999999999999</v>
      </c>
      <c r="J287" s="36">
        <f t="shared" si="12"/>
        <v>0.53499999999999992</v>
      </c>
    </row>
    <row r="288" spans="1:10" ht="13.5" thickBot="1" x14ac:dyDescent="0.25">
      <c r="A288" s="27">
        <v>40228</v>
      </c>
      <c r="B288" s="28"/>
      <c r="C288" s="29"/>
      <c r="D288" s="29" t="s">
        <v>4</v>
      </c>
      <c r="E288" s="41">
        <v>84096.9</v>
      </c>
      <c r="F288" s="41">
        <v>270000</v>
      </c>
      <c r="G288" s="34">
        <v>43</v>
      </c>
      <c r="H288" s="31">
        <v>117640</v>
      </c>
      <c r="I288" s="36">
        <f t="shared" si="11"/>
        <v>0.31146999999999997</v>
      </c>
      <c r="J288" s="36">
        <f t="shared" si="12"/>
        <v>0.38933749999999995</v>
      </c>
    </row>
    <row r="289" spans="1:10" ht="13.5" thickBot="1" x14ac:dyDescent="0.25">
      <c r="A289" s="27">
        <v>41255</v>
      </c>
      <c r="B289" s="28"/>
      <c r="C289" s="29"/>
      <c r="D289" s="29" t="s">
        <v>4</v>
      </c>
      <c r="E289" s="41">
        <v>48419.26</v>
      </c>
      <c r="F289" s="41">
        <v>275000</v>
      </c>
      <c r="G289" s="34">
        <v>43</v>
      </c>
      <c r="H289" s="32"/>
      <c r="I289" s="36">
        <f t="shared" si="11"/>
        <v>0.17607003636363638</v>
      </c>
      <c r="J289" s="36">
        <f t="shared" si="12"/>
        <v>0.22008754545454545</v>
      </c>
    </row>
    <row r="290" spans="1:10" ht="13.5" thickBot="1" x14ac:dyDescent="0.25">
      <c r="A290" s="27">
        <v>41891</v>
      </c>
      <c r="B290" s="28"/>
      <c r="C290" s="29"/>
      <c r="D290" s="29" t="s">
        <v>4</v>
      </c>
      <c r="E290" s="41">
        <v>111245.16</v>
      </c>
      <c r="F290" s="41">
        <v>300000</v>
      </c>
      <c r="G290" s="34">
        <v>43</v>
      </c>
      <c r="H290" s="31">
        <v>131250</v>
      </c>
      <c r="I290" s="36">
        <f t="shared" si="11"/>
        <v>0.37081720000000001</v>
      </c>
      <c r="J290" s="36">
        <f t="shared" si="12"/>
        <v>0.46352150000000003</v>
      </c>
    </row>
    <row r="291" spans="1:10" ht="13.5" thickBot="1" x14ac:dyDescent="0.25">
      <c r="A291" s="27">
        <v>41334</v>
      </c>
      <c r="B291" s="28"/>
      <c r="C291" s="29"/>
      <c r="D291" s="29" t="s">
        <v>4</v>
      </c>
      <c r="E291" s="41">
        <v>136634.01</v>
      </c>
      <c r="F291" s="41">
        <v>368000</v>
      </c>
      <c r="G291" s="34">
        <v>43</v>
      </c>
      <c r="H291" s="31">
        <v>160000</v>
      </c>
      <c r="I291" s="36">
        <f t="shared" si="11"/>
        <v>0.37128807065217395</v>
      </c>
      <c r="J291" s="36">
        <f t="shared" si="12"/>
        <v>0.46411008831521744</v>
      </c>
    </row>
    <row r="292" spans="1:10" ht="13.5" thickBot="1" x14ac:dyDescent="0.25">
      <c r="A292" s="27">
        <v>42824</v>
      </c>
      <c r="B292" s="28"/>
      <c r="C292" s="29"/>
      <c r="D292" s="29" t="s">
        <v>4</v>
      </c>
      <c r="E292" s="41">
        <v>182669.74</v>
      </c>
      <c r="F292" s="41">
        <f>H292/(G292*0.01)</f>
        <v>441860.46511627908</v>
      </c>
      <c r="G292" s="34">
        <v>43</v>
      </c>
      <c r="H292" s="31">
        <v>190000</v>
      </c>
      <c r="I292" s="36">
        <f t="shared" si="11"/>
        <v>0.4134104642105263</v>
      </c>
      <c r="J292" s="36">
        <f t="shared" si="12"/>
        <v>0.51676308026315787</v>
      </c>
    </row>
    <row r="293" spans="1:10" ht="13.5" thickBot="1" x14ac:dyDescent="0.25">
      <c r="A293" s="27">
        <v>40987</v>
      </c>
      <c r="B293" s="28"/>
      <c r="C293" s="29"/>
      <c r="D293" s="29" t="s">
        <v>4</v>
      </c>
      <c r="E293" s="41">
        <v>170808.34</v>
      </c>
      <c r="F293" s="41">
        <v>480000</v>
      </c>
      <c r="G293" s="34">
        <v>43</v>
      </c>
      <c r="H293" s="31">
        <v>207000</v>
      </c>
      <c r="I293" s="36">
        <f t="shared" si="11"/>
        <v>0.35585070833333332</v>
      </c>
      <c r="J293" s="36">
        <f t="shared" si="12"/>
        <v>0.44481338541666665</v>
      </c>
    </row>
    <row r="294" spans="1:10" ht="13.5" thickBot="1" x14ac:dyDescent="0.25">
      <c r="A294" s="27">
        <v>40045</v>
      </c>
      <c r="B294" s="28"/>
      <c r="C294" s="29"/>
      <c r="D294" s="29" t="s">
        <v>4</v>
      </c>
      <c r="E294" s="41">
        <v>151573.79999999999</v>
      </c>
      <c r="F294" s="41">
        <v>526900</v>
      </c>
      <c r="G294" s="34">
        <v>43</v>
      </c>
      <c r="H294" s="31">
        <v>225000</v>
      </c>
      <c r="I294" s="36">
        <f t="shared" si="11"/>
        <v>0.2876709052951224</v>
      </c>
      <c r="J294" s="36">
        <f t="shared" si="12"/>
        <v>0.35958863161890298</v>
      </c>
    </row>
    <row r="295" spans="1:10" ht="13.5" thickBot="1" x14ac:dyDescent="0.25">
      <c r="A295" s="27">
        <v>41912</v>
      </c>
      <c r="B295" s="28"/>
      <c r="C295" s="29"/>
      <c r="D295" s="29" t="s">
        <v>4</v>
      </c>
      <c r="E295" s="41">
        <v>226307.22</v>
      </c>
      <c r="F295" s="41">
        <v>567000</v>
      </c>
      <c r="G295" s="34">
        <v>43</v>
      </c>
      <c r="H295" s="32"/>
      <c r="I295" s="36">
        <f t="shared" si="11"/>
        <v>0.39913089947089947</v>
      </c>
      <c r="J295" s="36">
        <f t="shared" si="12"/>
        <v>0.49891362433862435</v>
      </c>
    </row>
    <row r="296" spans="1:10" ht="13.5" thickBot="1" x14ac:dyDescent="0.25">
      <c r="A296" s="27">
        <v>42908</v>
      </c>
      <c r="B296" s="28"/>
      <c r="C296" s="29"/>
      <c r="D296" s="29" t="s">
        <v>4</v>
      </c>
      <c r="E296" s="41">
        <v>249815.45</v>
      </c>
      <c r="F296" s="41">
        <f>H296/(G296*0.01)</f>
        <v>610465.1162790698</v>
      </c>
      <c r="G296" s="34">
        <v>43</v>
      </c>
      <c r="H296" s="31">
        <v>262500</v>
      </c>
      <c r="I296" s="36">
        <f t="shared" si="11"/>
        <v>0.40922149904761906</v>
      </c>
      <c r="J296" s="36">
        <f t="shared" si="12"/>
        <v>0.51152687380952377</v>
      </c>
    </row>
    <row r="297" spans="1:10" ht="13.5" thickBot="1" x14ac:dyDescent="0.25">
      <c r="A297" s="27">
        <v>41486</v>
      </c>
      <c r="B297" s="28"/>
      <c r="C297" s="29"/>
      <c r="D297" s="29" t="s">
        <v>4</v>
      </c>
      <c r="E297" s="41">
        <v>277603.34999999998</v>
      </c>
      <c r="F297" s="41">
        <v>766500</v>
      </c>
      <c r="G297" s="34">
        <v>43</v>
      </c>
      <c r="H297" s="31">
        <v>334000</v>
      </c>
      <c r="I297" s="36">
        <f t="shared" si="11"/>
        <v>0.36217005870841484</v>
      </c>
      <c r="J297" s="36">
        <f t="shared" si="12"/>
        <v>0.45271257338551857</v>
      </c>
    </row>
    <row r="298" spans="1:10" ht="13.5" thickBot="1" x14ac:dyDescent="0.25">
      <c r="A298" s="27">
        <v>40730</v>
      </c>
      <c r="B298" s="28"/>
      <c r="C298" s="29"/>
      <c r="D298" s="29" t="s">
        <v>4</v>
      </c>
      <c r="E298" s="41">
        <v>256900.45</v>
      </c>
      <c r="F298" s="41">
        <v>767000</v>
      </c>
      <c r="G298" s="34">
        <v>43</v>
      </c>
      <c r="H298" s="31">
        <v>330000</v>
      </c>
      <c r="I298" s="36">
        <f t="shared" si="11"/>
        <v>0.33494191655801825</v>
      </c>
      <c r="J298" s="36">
        <f t="shared" si="12"/>
        <v>0.41867739569752283</v>
      </c>
    </row>
    <row r="299" spans="1:10" ht="13.5" thickBot="1" x14ac:dyDescent="0.25">
      <c r="A299" s="27">
        <v>41752</v>
      </c>
      <c r="B299" s="28"/>
      <c r="C299" s="29"/>
      <c r="D299" s="29" t="s">
        <v>4</v>
      </c>
      <c r="E299" s="41">
        <v>348818.19</v>
      </c>
      <c r="F299" s="41">
        <v>916000</v>
      </c>
      <c r="G299" s="34">
        <v>43</v>
      </c>
      <c r="H299" s="31">
        <v>400000</v>
      </c>
      <c r="I299" s="36">
        <f t="shared" si="11"/>
        <v>0.38080588427947598</v>
      </c>
      <c r="J299" s="36">
        <f t="shared" si="12"/>
        <v>0.47600735534934496</v>
      </c>
    </row>
    <row r="300" spans="1:10" ht="13.5" thickBot="1" x14ac:dyDescent="0.25">
      <c r="A300" s="27">
        <v>40232</v>
      </c>
      <c r="B300" s="28"/>
      <c r="C300" s="29"/>
      <c r="D300" s="29" t="s">
        <v>4</v>
      </c>
      <c r="E300" s="41">
        <v>301202.83</v>
      </c>
      <c r="F300" s="41">
        <v>935000</v>
      </c>
      <c r="G300" s="34">
        <v>43</v>
      </c>
      <c r="H300" s="31">
        <v>400000</v>
      </c>
      <c r="I300" s="36">
        <f t="shared" si="11"/>
        <v>0.32214206417112301</v>
      </c>
      <c r="J300" s="36">
        <f t="shared" si="12"/>
        <v>0.40267758021390376</v>
      </c>
    </row>
    <row r="301" spans="1:10" ht="13.5" thickBot="1" x14ac:dyDescent="0.25">
      <c r="A301" s="27">
        <v>42992</v>
      </c>
      <c r="B301" s="28"/>
      <c r="C301" s="29"/>
      <c r="D301" s="29" t="s">
        <v>4</v>
      </c>
      <c r="E301" s="41">
        <v>57196.57</v>
      </c>
      <c r="F301" s="41">
        <f>H301/(G301*0.01)</f>
        <v>140211.60092807421</v>
      </c>
      <c r="G301" s="33">
        <v>43.1</v>
      </c>
      <c r="H301" s="35">
        <v>60431.199999999997</v>
      </c>
      <c r="I301" s="36">
        <f t="shared" si="11"/>
        <v>0.40793036825348505</v>
      </c>
      <c r="J301" s="36">
        <f t="shared" si="12"/>
        <v>0.50991296031685629</v>
      </c>
    </row>
    <row r="302" spans="1:10" ht="13.5" thickBot="1" x14ac:dyDescent="0.25">
      <c r="A302" s="27">
        <v>43164</v>
      </c>
      <c r="B302" s="28"/>
      <c r="C302" s="29"/>
      <c r="D302" s="29" t="s">
        <v>4</v>
      </c>
      <c r="E302" s="41">
        <v>276531.51</v>
      </c>
      <c r="F302" s="41">
        <f>H302/(G302*0.01)</f>
        <v>646350.23041474656</v>
      </c>
      <c r="G302" s="33">
        <v>43.4</v>
      </c>
      <c r="H302" s="31">
        <v>280516</v>
      </c>
      <c r="I302" s="36">
        <f t="shared" si="11"/>
        <v>0.42783540097534545</v>
      </c>
      <c r="J302" s="36">
        <f t="shared" si="12"/>
        <v>0.53479425121918178</v>
      </c>
    </row>
    <row r="303" spans="1:10" ht="13.5" thickBot="1" x14ac:dyDescent="0.25">
      <c r="A303" s="27">
        <v>42765</v>
      </c>
      <c r="B303" s="28"/>
      <c r="C303" s="29"/>
      <c r="D303" s="29" t="s">
        <v>4</v>
      </c>
      <c r="E303" s="41">
        <v>89701.45</v>
      </c>
      <c r="F303" s="41">
        <f>H303/(G303*0.01)</f>
        <v>221917.80821917808</v>
      </c>
      <c r="G303" s="33">
        <v>43.8</v>
      </c>
      <c r="H303" s="31">
        <v>97200</v>
      </c>
      <c r="I303" s="36">
        <f t="shared" si="11"/>
        <v>0.40421023765432096</v>
      </c>
      <c r="J303" s="36">
        <f t="shared" si="12"/>
        <v>0.50526279706790111</v>
      </c>
    </row>
    <row r="304" spans="1:10" ht="13.5" thickBot="1" x14ac:dyDescent="0.25">
      <c r="A304" s="27">
        <v>43454</v>
      </c>
      <c r="B304" s="28"/>
      <c r="C304" s="29"/>
      <c r="D304" s="29" t="s">
        <v>4</v>
      </c>
      <c r="E304" s="41">
        <v>279280.12</v>
      </c>
      <c r="F304" s="41">
        <f>H304/(G304*0.01)</f>
        <v>657858.76993166283</v>
      </c>
      <c r="G304" s="33">
        <v>43.9</v>
      </c>
      <c r="H304" s="31">
        <v>288800</v>
      </c>
      <c r="I304" s="36">
        <f t="shared" si="11"/>
        <v>0.42452899127423827</v>
      </c>
      <c r="J304" s="36">
        <f t="shared" si="12"/>
        <v>0.53066123909279783</v>
      </c>
    </row>
    <row r="305" spans="1:10" ht="13.5" thickBot="1" x14ac:dyDescent="0.25">
      <c r="A305" s="27">
        <v>42446</v>
      </c>
      <c r="B305" s="28"/>
      <c r="C305" s="29"/>
      <c r="D305" s="29" t="s">
        <v>4</v>
      </c>
      <c r="E305" s="41">
        <v>85668.77</v>
      </c>
      <c r="F305" s="41">
        <v>219000</v>
      </c>
      <c r="G305" s="34">
        <v>44</v>
      </c>
      <c r="H305" s="31">
        <v>95000</v>
      </c>
      <c r="I305" s="36">
        <f t="shared" si="11"/>
        <v>0.391181598173516</v>
      </c>
      <c r="J305" s="36">
        <f t="shared" si="12"/>
        <v>0.48897699771689501</v>
      </c>
    </row>
    <row r="306" spans="1:10" ht="13.5" thickBot="1" x14ac:dyDescent="0.25">
      <c r="A306" s="27">
        <v>41486</v>
      </c>
      <c r="B306" s="28"/>
      <c r="C306" s="29"/>
      <c r="D306" s="29" t="s">
        <v>4</v>
      </c>
      <c r="E306" s="41">
        <v>124799.69</v>
      </c>
      <c r="F306" s="41">
        <v>344000</v>
      </c>
      <c r="G306" s="34">
        <v>44</v>
      </c>
      <c r="H306" s="31">
        <v>153700</v>
      </c>
      <c r="I306" s="36">
        <f t="shared" si="11"/>
        <v>0.3627897965116279</v>
      </c>
      <c r="J306" s="36">
        <f t="shared" si="12"/>
        <v>0.45348724563953491</v>
      </c>
    </row>
    <row r="307" spans="1:10" ht="13.5" thickBot="1" x14ac:dyDescent="0.25">
      <c r="A307" s="27">
        <v>43409</v>
      </c>
      <c r="B307" s="28"/>
      <c r="C307" s="29"/>
      <c r="D307" s="29" t="s">
        <v>4</v>
      </c>
      <c r="E307" s="41">
        <v>154999.07</v>
      </c>
      <c r="F307" s="41">
        <f>H307/(G307*0.01)</f>
        <v>360945.45454545453</v>
      </c>
      <c r="G307" s="34">
        <v>44</v>
      </c>
      <c r="H307" s="31">
        <v>158816</v>
      </c>
      <c r="I307" s="36">
        <f t="shared" si="11"/>
        <v>0.42942518889784409</v>
      </c>
      <c r="J307" s="36">
        <f t="shared" si="12"/>
        <v>0.53678148612230503</v>
      </c>
    </row>
    <row r="308" spans="1:10" ht="13.5" thickBot="1" x14ac:dyDescent="0.25">
      <c r="A308" s="27">
        <v>42650</v>
      </c>
      <c r="B308" s="28"/>
      <c r="C308" s="29"/>
      <c r="D308" s="29" t="s">
        <v>4</v>
      </c>
      <c r="E308" s="41">
        <v>160197.74</v>
      </c>
      <c r="F308" s="41">
        <f>H308/(G308*0.01)</f>
        <v>395454.54545454547</v>
      </c>
      <c r="G308" s="34">
        <v>44</v>
      </c>
      <c r="H308" s="31">
        <v>174000</v>
      </c>
      <c r="I308" s="36">
        <f t="shared" si="11"/>
        <v>0.40509773333333332</v>
      </c>
      <c r="J308" s="36">
        <f t="shared" si="12"/>
        <v>0.50637216666666651</v>
      </c>
    </row>
    <row r="309" spans="1:10" ht="13.5" thickBot="1" x14ac:dyDescent="0.25">
      <c r="A309" s="27">
        <v>42649</v>
      </c>
      <c r="B309" s="28"/>
      <c r="C309" s="29"/>
      <c r="D309" s="29" t="s">
        <v>4</v>
      </c>
      <c r="E309" s="41">
        <v>188342.58</v>
      </c>
      <c r="F309" s="41">
        <f>H309/(G309*0.01)</f>
        <v>465654.54545454547</v>
      </c>
      <c r="G309" s="34">
        <v>44</v>
      </c>
      <c r="H309" s="31">
        <v>204888</v>
      </c>
      <c r="I309" s="36">
        <f t="shared" si="11"/>
        <v>0.40446846667447578</v>
      </c>
      <c r="J309" s="36">
        <f t="shared" si="12"/>
        <v>0.50558558334309467</v>
      </c>
    </row>
    <row r="310" spans="1:10" ht="13.5" thickBot="1" x14ac:dyDescent="0.25">
      <c r="A310" s="27">
        <v>42200</v>
      </c>
      <c r="B310" s="28"/>
      <c r="C310" s="29"/>
      <c r="D310" s="29" t="s">
        <v>4</v>
      </c>
      <c r="E310" s="41">
        <v>186434.53</v>
      </c>
      <c r="F310" s="41">
        <v>473000</v>
      </c>
      <c r="G310" s="34">
        <v>44</v>
      </c>
      <c r="H310" s="35">
        <v>208207.5</v>
      </c>
      <c r="I310" s="36">
        <f t="shared" si="11"/>
        <v>0.39415334038054967</v>
      </c>
      <c r="J310" s="36">
        <f t="shared" si="12"/>
        <v>0.4926916754756871</v>
      </c>
    </row>
    <row r="311" spans="1:10" ht="13.5" thickBot="1" x14ac:dyDescent="0.25">
      <c r="A311" s="27">
        <v>43203</v>
      </c>
      <c r="B311" s="28"/>
      <c r="C311" s="29"/>
      <c r="D311" s="29" t="s">
        <v>4</v>
      </c>
      <c r="E311" s="41">
        <v>220158.25</v>
      </c>
      <c r="F311" s="41">
        <f>H311/(G311*0.01)</f>
        <v>511363.63636363635</v>
      </c>
      <c r="G311" s="34">
        <v>44</v>
      </c>
      <c r="H311" s="31">
        <v>225000</v>
      </c>
      <c r="I311" s="36">
        <f t="shared" si="11"/>
        <v>0.43053168888888887</v>
      </c>
      <c r="J311" s="36">
        <f t="shared" si="12"/>
        <v>0.53816461111111102</v>
      </c>
    </row>
    <row r="312" spans="1:10" ht="13.5" thickBot="1" x14ac:dyDescent="0.25">
      <c r="A312" s="27">
        <v>42978</v>
      </c>
      <c r="B312" s="28"/>
      <c r="C312" s="29"/>
      <c r="D312" s="29" t="s">
        <v>4</v>
      </c>
      <c r="E312" s="41">
        <v>218265.73</v>
      </c>
      <c r="F312" s="41">
        <f>H312/(G312*0.01)</f>
        <v>525818.18181818177</v>
      </c>
      <c r="G312" s="34">
        <v>44</v>
      </c>
      <c r="H312" s="31">
        <v>231360</v>
      </c>
      <c r="I312" s="36">
        <f t="shared" si="11"/>
        <v>0.41509734266943299</v>
      </c>
      <c r="J312" s="36">
        <f t="shared" si="12"/>
        <v>0.51887167833679126</v>
      </c>
    </row>
    <row r="313" spans="1:10" ht="13.5" thickBot="1" x14ac:dyDescent="0.25">
      <c r="A313" s="27">
        <v>42156</v>
      </c>
      <c r="B313" s="28"/>
      <c r="C313" s="29"/>
      <c r="D313" s="29" t="s">
        <v>4</v>
      </c>
      <c r="E313" s="41">
        <v>226132.54</v>
      </c>
      <c r="F313" s="41">
        <v>576000</v>
      </c>
      <c r="G313" s="34">
        <v>44</v>
      </c>
      <c r="H313" s="31">
        <v>252500</v>
      </c>
      <c r="I313" s="36">
        <f t="shared" si="11"/>
        <v>0.39259121527777779</v>
      </c>
      <c r="J313" s="36">
        <f t="shared" si="12"/>
        <v>0.49073901909722223</v>
      </c>
    </row>
    <row r="314" spans="1:10" ht="13.5" thickBot="1" x14ac:dyDescent="0.25">
      <c r="A314" s="27">
        <v>40605</v>
      </c>
      <c r="B314" s="28"/>
      <c r="C314" s="29"/>
      <c r="D314" s="29" t="s">
        <v>4</v>
      </c>
      <c r="E314" s="41">
        <v>68884.87</v>
      </c>
      <c r="F314" s="41">
        <v>748800</v>
      </c>
      <c r="G314" s="34">
        <v>44</v>
      </c>
      <c r="H314" s="32"/>
      <c r="I314" s="36">
        <f t="shared" si="11"/>
        <v>9.1993683226495718E-2</v>
      </c>
      <c r="J314" s="36">
        <f t="shared" si="12"/>
        <v>0.11499210403311964</v>
      </c>
    </row>
    <row r="315" spans="1:10" ht="13.5" thickBot="1" x14ac:dyDescent="0.25">
      <c r="A315" s="27">
        <v>42369</v>
      </c>
      <c r="B315" s="28"/>
      <c r="C315" s="29"/>
      <c r="D315" s="29" t="s">
        <v>4</v>
      </c>
      <c r="E315" s="41">
        <v>418752.36</v>
      </c>
      <c r="F315" s="41">
        <v>1016000</v>
      </c>
      <c r="G315" s="34">
        <v>44</v>
      </c>
      <c r="H315" s="32"/>
      <c r="I315" s="36">
        <f t="shared" si="11"/>
        <v>0.4121578346456693</v>
      </c>
      <c r="J315" s="36">
        <f t="shared" si="12"/>
        <v>0.51519729330708663</v>
      </c>
    </row>
    <row r="316" spans="1:10" ht="13.5" thickBot="1" x14ac:dyDescent="0.25">
      <c r="A316" s="27">
        <v>43376</v>
      </c>
      <c r="B316" s="28"/>
      <c r="C316" s="29"/>
      <c r="D316" s="29" t="s">
        <v>4</v>
      </c>
      <c r="E316" s="41">
        <v>128283.91</v>
      </c>
      <c r="F316" s="41">
        <f>H316/(G316*0.01)</f>
        <v>302040.81632653059</v>
      </c>
      <c r="G316" s="33">
        <v>44.1</v>
      </c>
      <c r="H316" s="31">
        <v>133200</v>
      </c>
      <c r="I316" s="36">
        <f t="shared" si="11"/>
        <v>0.42472375608108109</v>
      </c>
      <c r="J316" s="36">
        <f t="shared" si="12"/>
        <v>0.5309046951013513</v>
      </c>
    </row>
    <row r="317" spans="1:10" ht="13.5" thickBot="1" x14ac:dyDescent="0.25">
      <c r="A317" s="27">
        <v>43721</v>
      </c>
      <c r="B317" s="28"/>
      <c r="C317" s="29"/>
      <c r="D317" s="29" t="s">
        <v>4</v>
      </c>
      <c r="E317" s="41">
        <v>255433.64</v>
      </c>
      <c r="F317" s="41">
        <f>H317/(G317*0.01)</f>
        <v>580498.86621315195</v>
      </c>
      <c r="G317" s="33">
        <v>44.1</v>
      </c>
      <c r="H317" s="31">
        <v>256000</v>
      </c>
      <c r="I317" s="36">
        <f t="shared" si="11"/>
        <v>0.44002435640624998</v>
      </c>
      <c r="J317" s="36">
        <f t="shared" si="12"/>
        <v>0.55003044550781244</v>
      </c>
    </row>
    <row r="318" spans="1:10" ht="13.5" thickBot="1" x14ac:dyDescent="0.25">
      <c r="A318" s="27">
        <v>43544</v>
      </c>
      <c r="B318" s="28"/>
      <c r="C318" s="29"/>
      <c r="D318" s="29" t="s">
        <v>4</v>
      </c>
      <c r="E318" s="41">
        <v>165350</v>
      </c>
      <c r="F318" s="41">
        <f>H318/(G318*0.01)</f>
        <v>373250.56433408579</v>
      </c>
      <c r="G318" s="33">
        <v>44.3</v>
      </c>
      <c r="H318" s="31">
        <v>165350</v>
      </c>
      <c r="I318" s="36">
        <f t="shared" si="11"/>
        <v>0.443</v>
      </c>
      <c r="J318" s="36">
        <f t="shared" si="12"/>
        <v>0.55374999999999996</v>
      </c>
    </row>
    <row r="319" spans="1:10" ht="13.5" thickBot="1" x14ac:dyDescent="0.25">
      <c r="A319" s="27">
        <v>42935</v>
      </c>
      <c r="B319" s="28"/>
      <c r="C319" s="29"/>
      <c r="D319" s="29" t="s">
        <v>4</v>
      </c>
      <c r="E319" s="41">
        <v>136973.56</v>
      </c>
      <c r="F319" s="41">
        <f>H319/(G319*0.01)</f>
        <v>326576.57657657657</v>
      </c>
      <c r="G319" s="33">
        <v>44.4</v>
      </c>
      <c r="H319" s="31">
        <v>145000</v>
      </c>
      <c r="I319" s="36">
        <f t="shared" si="11"/>
        <v>0.41942248717241382</v>
      </c>
      <c r="J319" s="36">
        <f t="shared" si="12"/>
        <v>0.52427810896551719</v>
      </c>
    </row>
    <row r="320" spans="1:10" ht="13.5" thickBot="1" x14ac:dyDescent="0.25">
      <c r="A320" s="27">
        <v>43258</v>
      </c>
      <c r="B320" s="28"/>
      <c r="C320" s="29"/>
      <c r="D320" s="29" t="s">
        <v>4</v>
      </c>
      <c r="E320" s="41">
        <v>146185.13</v>
      </c>
      <c r="F320" s="41">
        <f>H320/(G320*0.01)</f>
        <v>335570.46979865769</v>
      </c>
      <c r="G320" s="33">
        <v>44.7</v>
      </c>
      <c r="H320" s="31">
        <v>150000</v>
      </c>
      <c r="I320" s="36">
        <f t="shared" si="11"/>
        <v>0.43563168740000002</v>
      </c>
      <c r="J320" s="36">
        <f t="shared" si="12"/>
        <v>0.54453960925</v>
      </c>
    </row>
    <row r="321" spans="1:10" ht="13.5" thickBot="1" x14ac:dyDescent="0.25">
      <c r="A321" s="27">
        <v>40695</v>
      </c>
      <c r="B321" s="28"/>
      <c r="C321" s="29"/>
      <c r="D321" s="29" t="s">
        <v>4</v>
      </c>
      <c r="E321" s="41">
        <v>57467.53</v>
      </c>
      <c r="F321" s="41">
        <v>160000</v>
      </c>
      <c r="G321" s="34">
        <v>45</v>
      </c>
      <c r="H321" s="31">
        <v>73440</v>
      </c>
      <c r="I321" s="36">
        <f t="shared" si="11"/>
        <v>0.3591720625</v>
      </c>
      <c r="J321" s="36">
        <f t="shared" si="12"/>
        <v>0.44896507812499997</v>
      </c>
    </row>
    <row r="322" spans="1:10" ht="13.5" thickBot="1" x14ac:dyDescent="0.25">
      <c r="A322" s="27">
        <v>41040</v>
      </c>
      <c r="B322" s="28"/>
      <c r="C322" s="29"/>
      <c r="D322" s="29" t="s">
        <v>4</v>
      </c>
      <c r="E322" s="41">
        <v>64320.2</v>
      </c>
      <c r="F322" s="41">
        <v>170000</v>
      </c>
      <c r="G322" s="34">
        <v>45</v>
      </c>
      <c r="H322" s="31">
        <v>78000</v>
      </c>
      <c r="I322" s="36">
        <f t="shared" si="11"/>
        <v>0.37835411764705879</v>
      </c>
      <c r="J322" s="36">
        <f t="shared" si="12"/>
        <v>0.4729426470588235</v>
      </c>
    </row>
    <row r="323" spans="1:10" ht="13.5" thickBot="1" x14ac:dyDescent="0.25">
      <c r="A323" s="27">
        <v>40966</v>
      </c>
      <c r="B323" s="28"/>
      <c r="C323" s="29"/>
      <c r="D323" s="29" t="s">
        <v>4</v>
      </c>
      <c r="E323" s="41">
        <v>144363.42000000001</v>
      </c>
      <c r="F323" s="41">
        <v>251000</v>
      </c>
      <c r="G323" s="34">
        <v>45</v>
      </c>
      <c r="H323" s="31">
        <v>188250</v>
      </c>
      <c r="I323" s="36">
        <f t="shared" si="11"/>
        <v>0.5751530677290837</v>
      </c>
      <c r="J323" s="36">
        <f t="shared" si="12"/>
        <v>0.71894133466135468</v>
      </c>
    </row>
    <row r="324" spans="1:10" ht="13.5" thickBot="1" x14ac:dyDescent="0.25">
      <c r="A324" s="27">
        <v>41549</v>
      </c>
      <c r="B324" s="28"/>
      <c r="C324" s="29"/>
      <c r="D324" s="29" t="s">
        <v>4</v>
      </c>
      <c r="E324" s="41">
        <v>104160.75</v>
      </c>
      <c r="F324" s="41">
        <v>261000</v>
      </c>
      <c r="G324" s="34">
        <v>45</v>
      </c>
      <c r="H324" s="32"/>
      <c r="I324" s="36">
        <f t="shared" ref="I324:I387" si="13">E324/F324</f>
        <v>0.39908333333333335</v>
      </c>
      <c r="J324" s="36">
        <f t="shared" ref="J324:J387" si="14">E324/(F324*(1-$C$1))</f>
        <v>0.49885416666666665</v>
      </c>
    </row>
    <row r="325" spans="1:10" ht="13.5" thickBot="1" x14ac:dyDescent="0.25">
      <c r="A325" s="27">
        <v>41778</v>
      </c>
      <c r="B325" s="28"/>
      <c r="C325" s="29"/>
      <c r="D325" s="29" t="s">
        <v>4</v>
      </c>
      <c r="E325" s="41">
        <v>107082.55</v>
      </c>
      <c r="F325" s="41">
        <v>268500</v>
      </c>
      <c r="G325" s="34">
        <v>45</v>
      </c>
      <c r="H325" s="31">
        <v>123000</v>
      </c>
      <c r="I325" s="36">
        <f t="shared" si="13"/>
        <v>0.39881769087523278</v>
      </c>
      <c r="J325" s="36">
        <f t="shared" si="14"/>
        <v>0.49852211359404097</v>
      </c>
    </row>
    <row r="326" spans="1:10" ht="13.5" thickBot="1" x14ac:dyDescent="0.25">
      <c r="A326" s="27">
        <v>43007</v>
      </c>
      <c r="B326" s="28"/>
      <c r="C326" s="29"/>
      <c r="D326" s="29" t="s">
        <v>4</v>
      </c>
      <c r="E326" s="41">
        <v>128378.08</v>
      </c>
      <c r="F326" s="41">
        <f>H326/(G326*0.01)</f>
        <v>302222.22222222219</v>
      </c>
      <c r="G326" s="34">
        <v>45</v>
      </c>
      <c r="H326" s="31">
        <v>136000</v>
      </c>
      <c r="I326" s="36">
        <f t="shared" si="13"/>
        <v>0.42478041176470593</v>
      </c>
      <c r="J326" s="36">
        <f t="shared" si="14"/>
        <v>0.53097551470588245</v>
      </c>
    </row>
    <row r="327" spans="1:10" ht="13.5" thickBot="1" x14ac:dyDescent="0.25">
      <c r="A327" s="27">
        <v>43719</v>
      </c>
      <c r="B327" s="28"/>
      <c r="C327" s="29"/>
      <c r="D327" s="29" t="s">
        <v>4</v>
      </c>
      <c r="E327" s="41">
        <v>140000</v>
      </c>
      <c r="F327" s="41">
        <f>H327/(G327*0.01)</f>
        <v>311111.11111111112</v>
      </c>
      <c r="G327" s="34">
        <v>45</v>
      </c>
      <c r="H327" s="31">
        <v>140000</v>
      </c>
      <c r="I327" s="36">
        <f t="shared" si="13"/>
        <v>0.44999999999999996</v>
      </c>
      <c r="J327" s="36">
        <f t="shared" si="14"/>
        <v>0.5625</v>
      </c>
    </row>
    <row r="328" spans="1:10" ht="13.5" thickBot="1" x14ac:dyDescent="0.25">
      <c r="A328" s="27">
        <v>41771</v>
      </c>
      <c r="B328" s="28"/>
      <c r="C328" s="29"/>
      <c r="D328" s="29" t="s">
        <v>4</v>
      </c>
      <c r="E328" s="41">
        <v>146269.53</v>
      </c>
      <c r="F328" s="41">
        <v>368000</v>
      </c>
      <c r="G328" s="34">
        <v>45</v>
      </c>
      <c r="H328" s="31">
        <v>169000</v>
      </c>
      <c r="I328" s="36">
        <f t="shared" si="13"/>
        <v>0.39747154891304348</v>
      </c>
      <c r="J328" s="36">
        <f t="shared" si="14"/>
        <v>0.49683943614130432</v>
      </c>
    </row>
    <row r="329" spans="1:10" ht="13.5" thickBot="1" x14ac:dyDescent="0.25">
      <c r="A329" s="27">
        <v>42159</v>
      </c>
      <c r="B329" s="28"/>
      <c r="C329" s="29"/>
      <c r="D329" s="29" t="s">
        <v>4</v>
      </c>
      <c r="E329" s="41">
        <v>164476.01</v>
      </c>
      <c r="F329" s="41">
        <v>405000</v>
      </c>
      <c r="G329" s="34">
        <v>45</v>
      </c>
      <c r="H329" s="31">
        <v>182500</v>
      </c>
      <c r="I329" s="36">
        <f t="shared" si="13"/>
        <v>0.40611360493827164</v>
      </c>
      <c r="J329" s="36">
        <f t="shared" si="14"/>
        <v>0.5076420061728395</v>
      </c>
    </row>
    <row r="330" spans="1:10" ht="13.5" thickBot="1" x14ac:dyDescent="0.25">
      <c r="A330" s="27">
        <v>41106</v>
      </c>
      <c r="B330" s="28"/>
      <c r="C330" s="29"/>
      <c r="D330" s="29" t="s">
        <v>4</v>
      </c>
      <c r="E330" s="41">
        <v>154587.6</v>
      </c>
      <c r="F330" s="41">
        <v>495000</v>
      </c>
      <c r="G330" s="34">
        <v>45</v>
      </c>
      <c r="H330" s="31">
        <v>222500</v>
      </c>
      <c r="I330" s="36">
        <f t="shared" si="13"/>
        <v>0.31229818181818181</v>
      </c>
      <c r="J330" s="36">
        <f t="shared" si="14"/>
        <v>0.39037272727272726</v>
      </c>
    </row>
    <row r="331" spans="1:10" ht="13.5" thickBot="1" x14ac:dyDescent="0.25">
      <c r="A331" s="27">
        <v>40409</v>
      </c>
      <c r="B331" s="28"/>
      <c r="C331" s="29"/>
      <c r="D331" s="29" t="s">
        <v>4</v>
      </c>
      <c r="E331" s="41">
        <v>171886.99</v>
      </c>
      <c r="F331" s="41">
        <v>522000</v>
      </c>
      <c r="G331" s="34">
        <v>45</v>
      </c>
      <c r="H331" s="31">
        <v>240000</v>
      </c>
      <c r="I331" s="36">
        <f t="shared" si="13"/>
        <v>0.3292854214559387</v>
      </c>
      <c r="J331" s="36">
        <f t="shared" si="14"/>
        <v>0.41160677681992336</v>
      </c>
    </row>
    <row r="332" spans="1:10" ht="13.5" thickBot="1" x14ac:dyDescent="0.25">
      <c r="A332" s="27">
        <v>41900</v>
      </c>
      <c r="B332" s="28"/>
      <c r="C332" s="29"/>
      <c r="D332" s="29" t="s">
        <v>4</v>
      </c>
      <c r="E332" s="41">
        <v>216551.82</v>
      </c>
      <c r="F332" s="41">
        <v>550000</v>
      </c>
      <c r="G332" s="34">
        <v>45</v>
      </c>
      <c r="H332" s="31">
        <v>250000</v>
      </c>
      <c r="I332" s="36">
        <f t="shared" si="13"/>
        <v>0.39373058181818182</v>
      </c>
      <c r="J332" s="36">
        <f t="shared" si="14"/>
        <v>0.49216322727272727</v>
      </c>
    </row>
    <row r="333" spans="1:10" ht="13.5" thickBot="1" x14ac:dyDescent="0.25">
      <c r="A333" s="27">
        <v>41365</v>
      </c>
      <c r="B333" s="28"/>
      <c r="C333" s="29"/>
      <c r="D333" s="29" t="s">
        <v>4</v>
      </c>
      <c r="E333" s="41">
        <v>279789.81</v>
      </c>
      <c r="F333" s="41">
        <v>715980</v>
      </c>
      <c r="G333" s="34">
        <v>45</v>
      </c>
      <c r="H333" s="32"/>
      <c r="I333" s="36">
        <f t="shared" si="13"/>
        <v>0.39077880667057741</v>
      </c>
      <c r="J333" s="36">
        <f t="shared" si="14"/>
        <v>0.48847350833822173</v>
      </c>
    </row>
    <row r="334" spans="1:10" ht="13.5" thickBot="1" x14ac:dyDescent="0.25">
      <c r="A334" s="27">
        <v>42318</v>
      </c>
      <c r="B334" s="28"/>
      <c r="C334" s="29"/>
      <c r="D334" s="29" t="s">
        <v>4</v>
      </c>
      <c r="E334" s="41">
        <v>328110.95</v>
      </c>
      <c r="F334" s="41">
        <v>785000</v>
      </c>
      <c r="G334" s="34">
        <v>45</v>
      </c>
      <c r="H334" s="32"/>
      <c r="I334" s="36">
        <f t="shared" si="13"/>
        <v>0.41797573248407643</v>
      </c>
      <c r="J334" s="36">
        <f t="shared" si="14"/>
        <v>0.52246966560509556</v>
      </c>
    </row>
    <row r="335" spans="1:10" ht="13.5" thickBot="1" x14ac:dyDescent="0.25">
      <c r="A335" s="27">
        <v>42275</v>
      </c>
      <c r="B335" s="28"/>
      <c r="C335" s="29"/>
      <c r="D335" s="29" t="s">
        <v>4</v>
      </c>
      <c r="E335" s="41">
        <v>328821.88</v>
      </c>
      <c r="F335" s="41">
        <v>825000</v>
      </c>
      <c r="G335" s="34">
        <v>45</v>
      </c>
      <c r="H335" s="32"/>
      <c r="I335" s="36">
        <f t="shared" si="13"/>
        <v>0.39857197575757575</v>
      </c>
      <c r="J335" s="36">
        <f t="shared" si="14"/>
        <v>0.49821496969696971</v>
      </c>
    </row>
    <row r="336" spans="1:10" ht="13.5" thickBot="1" x14ac:dyDescent="0.25">
      <c r="A336" s="27">
        <v>40245</v>
      </c>
      <c r="B336" s="28"/>
      <c r="C336" s="29"/>
      <c r="D336" s="29" t="s">
        <v>4</v>
      </c>
      <c r="E336" s="41">
        <v>301236.03999999998</v>
      </c>
      <c r="F336" s="41">
        <v>880000</v>
      </c>
      <c r="G336" s="34">
        <v>45</v>
      </c>
      <c r="H336" s="31">
        <v>400000</v>
      </c>
      <c r="I336" s="36">
        <f t="shared" si="13"/>
        <v>0.34231368181818178</v>
      </c>
      <c r="J336" s="36">
        <f t="shared" si="14"/>
        <v>0.42789210227272723</v>
      </c>
    </row>
    <row r="337" spans="1:10" ht="13.5" thickBot="1" x14ac:dyDescent="0.25">
      <c r="A337" s="27">
        <v>43508</v>
      </c>
      <c r="B337" s="28"/>
      <c r="C337" s="29"/>
      <c r="D337" s="29" t="s">
        <v>4</v>
      </c>
      <c r="E337" s="41">
        <v>173226.19</v>
      </c>
      <c r="F337" s="41">
        <f>H337/(G337*0.01)</f>
        <v>400332.59423503326</v>
      </c>
      <c r="G337" s="33">
        <v>45.1</v>
      </c>
      <c r="H337" s="31">
        <v>180550</v>
      </c>
      <c r="I337" s="36">
        <f t="shared" si="13"/>
        <v>0.43270568645804486</v>
      </c>
      <c r="J337" s="36">
        <f t="shared" si="14"/>
        <v>0.54088210807255599</v>
      </c>
    </row>
    <row r="338" spans="1:10" ht="13.5" thickBot="1" x14ac:dyDescent="0.25">
      <c r="A338" s="27">
        <v>42726</v>
      </c>
      <c r="B338" s="28"/>
      <c r="C338" s="29"/>
      <c r="D338" s="29" t="s">
        <v>4</v>
      </c>
      <c r="E338" s="41">
        <v>409040.32</v>
      </c>
      <c r="F338" s="41">
        <f>H338/(G338*0.01)</f>
        <v>975951.43487858726</v>
      </c>
      <c r="G338" s="33">
        <v>45.3</v>
      </c>
      <c r="H338" s="31">
        <v>442106</v>
      </c>
      <c r="I338" s="36">
        <f t="shared" si="13"/>
        <v>0.41911954363885584</v>
      </c>
      <c r="J338" s="36">
        <f t="shared" si="14"/>
        <v>0.52389942954856972</v>
      </c>
    </row>
    <row r="339" spans="1:10" ht="13.5" thickBot="1" x14ac:dyDescent="0.25">
      <c r="A339" s="27">
        <v>42502</v>
      </c>
      <c r="B339" s="28"/>
      <c r="C339" s="29"/>
      <c r="D339" s="29" t="s">
        <v>4</v>
      </c>
      <c r="E339" s="41">
        <v>54044.53</v>
      </c>
      <c r="F339" s="41">
        <v>132000</v>
      </c>
      <c r="G339" s="33">
        <v>45.5</v>
      </c>
      <c r="H339" s="31">
        <v>60000</v>
      </c>
      <c r="I339" s="36">
        <f t="shared" si="13"/>
        <v>0.40942825757575757</v>
      </c>
      <c r="J339" s="36">
        <f t="shared" si="14"/>
        <v>0.51178532196969695</v>
      </c>
    </row>
    <row r="340" spans="1:10" ht="13.5" thickBot="1" x14ac:dyDescent="0.25">
      <c r="A340" s="27">
        <v>43410</v>
      </c>
      <c r="B340" s="28"/>
      <c r="C340" s="29"/>
      <c r="D340" s="29" t="s">
        <v>4</v>
      </c>
      <c r="E340" s="41">
        <v>140754.4</v>
      </c>
      <c r="F340" s="41">
        <f>H340/(G340*0.01)</f>
        <v>327472.52747252746</v>
      </c>
      <c r="G340" s="33">
        <v>45.5</v>
      </c>
      <c r="H340" s="31">
        <v>149000</v>
      </c>
      <c r="I340" s="36">
        <f t="shared" si="13"/>
        <v>0.42982048322147648</v>
      </c>
      <c r="J340" s="36">
        <f t="shared" si="14"/>
        <v>0.5372756040268456</v>
      </c>
    </row>
    <row r="341" spans="1:10" ht="13.5" thickBot="1" x14ac:dyDescent="0.25">
      <c r="A341" s="27">
        <v>43116</v>
      </c>
      <c r="B341" s="28"/>
      <c r="C341" s="29"/>
      <c r="D341" s="29" t="s">
        <v>4</v>
      </c>
      <c r="E341" s="41">
        <v>228620.69</v>
      </c>
      <c r="F341" s="41">
        <f>H341/(G341*0.01)</f>
        <v>510989.01098901097</v>
      </c>
      <c r="G341" s="33">
        <v>45.5</v>
      </c>
      <c r="H341" s="31">
        <v>232500</v>
      </c>
      <c r="I341" s="36">
        <f t="shared" si="13"/>
        <v>0.44740823204301078</v>
      </c>
      <c r="J341" s="36">
        <f t="shared" si="14"/>
        <v>0.55926029005376343</v>
      </c>
    </row>
    <row r="342" spans="1:10" ht="13.5" thickBot="1" x14ac:dyDescent="0.25">
      <c r="A342" s="27">
        <v>43692</v>
      </c>
      <c r="B342" s="28"/>
      <c r="C342" s="29"/>
      <c r="D342" s="29" t="s">
        <v>4</v>
      </c>
      <c r="E342" s="41">
        <v>362564.36</v>
      </c>
      <c r="F342" s="41">
        <f>H342/(G342*0.01)</f>
        <v>834021.97802197805</v>
      </c>
      <c r="G342" s="33">
        <v>45.5</v>
      </c>
      <c r="H342" s="31">
        <v>379480</v>
      </c>
      <c r="I342" s="36">
        <f t="shared" si="13"/>
        <v>0.43471799251607457</v>
      </c>
      <c r="J342" s="36">
        <f t="shared" si="14"/>
        <v>0.54339749064509324</v>
      </c>
    </row>
    <row r="343" spans="1:10" ht="13.5" thickBot="1" x14ac:dyDescent="0.25">
      <c r="A343" s="27">
        <v>41012</v>
      </c>
      <c r="B343" s="28"/>
      <c r="C343" s="29"/>
      <c r="D343" s="29" t="s">
        <v>4</v>
      </c>
      <c r="E343" s="41">
        <v>101598.64</v>
      </c>
      <c r="F343" s="41">
        <v>210000</v>
      </c>
      <c r="G343" s="34">
        <v>46</v>
      </c>
      <c r="H343" s="31">
        <v>129000</v>
      </c>
      <c r="I343" s="36">
        <f t="shared" si="13"/>
        <v>0.48380304761904763</v>
      </c>
      <c r="J343" s="36">
        <f t="shared" si="14"/>
        <v>0.60475380952380953</v>
      </c>
    </row>
    <row r="344" spans="1:10" ht="13.5" thickBot="1" x14ac:dyDescent="0.25">
      <c r="A344" s="27">
        <v>40505</v>
      </c>
      <c r="B344" s="28"/>
      <c r="C344" s="29"/>
      <c r="D344" s="29" t="s">
        <v>4</v>
      </c>
      <c r="E344" s="41">
        <v>81716.899999999994</v>
      </c>
      <c r="F344" s="41">
        <v>225000</v>
      </c>
      <c r="G344" s="34">
        <v>46</v>
      </c>
      <c r="H344" s="31">
        <v>105000</v>
      </c>
      <c r="I344" s="36">
        <f t="shared" si="13"/>
        <v>0.36318622222222219</v>
      </c>
      <c r="J344" s="36">
        <f t="shared" si="14"/>
        <v>0.45398277777777774</v>
      </c>
    </row>
    <row r="345" spans="1:10" ht="13.5" thickBot="1" x14ac:dyDescent="0.25">
      <c r="A345" s="27">
        <v>40354</v>
      </c>
      <c r="B345" s="28"/>
      <c r="C345" s="29"/>
      <c r="D345" s="29" t="s">
        <v>4</v>
      </c>
      <c r="E345" s="41">
        <v>98669.34</v>
      </c>
      <c r="F345" s="41">
        <v>303800</v>
      </c>
      <c r="G345" s="34">
        <v>46</v>
      </c>
      <c r="H345" s="31">
        <v>138250</v>
      </c>
      <c r="I345" s="36">
        <f t="shared" si="13"/>
        <v>0.32478387096774192</v>
      </c>
      <c r="J345" s="36">
        <f t="shared" si="14"/>
        <v>0.40597983870967741</v>
      </c>
    </row>
    <row r="346" spans="1:10" ht="13.5" thickBot="1" x14ac:dyDescent="0.25">
      <c r="A346" s="27">
        <v>40865</v>
      </c>
      <c r="B346" s="28"/>
      <c r="C346" s="29"/>
      <c r="D346" s="29" t="s">
        <v>4</v>
      </c>
      <c r="E346" s="41">
        <v>125849.42</v>
      </c>
      <c r="F346" s="41">
        <v>330000</v>
      </c>
      <c r="G346" s="34">
        <v>46</v>
      </c>
      <c r="H346" s="32"/>
      <c r="I346" s="36">
        <f t="shared" si="13"/>
        <v>0.38136187878787881</v>
      </c>
      <c r="J346" s="36">
        <f t="shared" si="14"/>
        <v>0.47670234848484849</v>
      </c>
    </row>
    <row r="347" spans="1:10" ht="13.5" thickBot="1" x14ac:dyDescent="0.25">
      <c r="A347" s="27">
        <v>43714</v>
      </c>
      <c r="B347" s="28"/>
      <c r="C347" s="29"/>
      <c r="D347" s="29" t="s">
        <v>4</v>
      </c>
      <c r="E347" s="41">
        <v>160000</v>
      </c>
      <c r="F347" s="41">
        <f>H347/(G347*0.01)</f>
        <v>347826.08695652173</v>
      </c>
      <c r="G347" s="34">
        <v>46</v>
      </c>
      <c r="H347" s="31">
        <v>160000</v>
      </c>
      <c r="I347" s="36">
        <f t="shared" si="13"/>
        <v>0.46</v>
      </c>
      <c r="J347" s="36">
        <f t="shared" si="14"/>
        <v>0.57499999999999996</v>
      </c>
    </row>
    <row r="348" spans="1:10" ht="13.5" thickBot="1" x14ac:dyDescent="0.25">
      <c r="A348" s="27">
        <v>42368</v>
      </c>
      <c r="B348" s="28"/>
      <c r="C348" s="29"/>
      <c r="D348" s="29" t="s">
        <v>4</v>
      </c>
      <c r="E348" s="41">
        <v>142640.32999999999</v>
      </c>
      <c r="F348" s="41">
        <v>349000</v>
      </c>
      <c r="G348" s="34">
        <v>46</v>
      </c>
      <c r="H348" s="31">
        <v>157500</v>
      </c>
      <c r="I348" s="36">
        <f t="shared" si="13"/>
        <v>0.4087115472779369</v>
      </c>
      <c r="J348" s="36">
        <f t="shared" si="14"/>
        <v>0.51088943409742116</v>
      </c>
    </row>
    <row r="349" spans="1:10" ht="13.5" thickBot="1" x14ac:dyDescent="0.25">
      <c r="A349" s="27">
        <v>41263</v>
      </c>
      <c r="B349" s="28"/>
      <c r="C349" s="29"/>
      <c r="D349" s="29" t="s">
        <v>4</v>
      </c>
      <c r="E349" s="41">
        <v>134654.13</v>
      </c>
      <c r="F349" s="41">
        <v>378000</v>
      </c>
      <c r="G349" s="34">
        <v>46</v>
      </c>
      <c r="H349" s="31">
        <v>176000</v>
      </c>
      <c r="I349" s="36">
        <f t="shared" si="13"/>
        <v>0.35622785714285715</v>
      </c>
      <c r="J349" s="36">
        <f t="shared" si="14"/>
        <v>0.44528482142857145</v>
      </c>
    </row>
    <row r="350" spans="1:10" ht="13.5" thickBot="1" x14ac:dyDescent="0.25">
      <c r="A350" s="27">
        <v>41254</v>
      </c>
      <c r="B350" s="28"/>
      <c r="C350" s="29"/>
      <c r="D350" s="29" t="s">
        <v>4</v>
      </c>
      <c r="E350" s="41">
        <v>74289.27</v>
      </c>
      <c r="F350" s="41">
        <v>410000</v>
      </c>
      <c r="G350" s="34">
        <v>46</v>
      </c>
      <c r="H350" s="31">
        <v>192500</v>
      </c>
      <c r="I350" s="36">
        <f t="shared" si="13"/>
        <v>0.18119334146341465</v>
      </c>
      <c r="J350" s="36">
        <f t="shared" si="14"/>
        <v>0.2264916768292683</v>
      </c>
    </row>
    <row r="351" spans="1:10" ht="13.5" thickBot="1" x14ac:dyDescent="0.25">
      <c r="A351" s="27">
        <v>42870</v>
      </c>
      <c r="B351" s="28"/>
      <c r="C351" s="29"/>
      <c r="D351" s="29" t="s">
        <v>4</v>
      </c>
      <c r="E351" s="41">
        <v>185424.96</v>
      </c>
      <c r="F351" s="41">
        <f>H351/(G351*0.01)</f>
        <v>421739.13043478259</v>
      </c>
      <c r="G351" s="34">
        <v>46</v>
      </c>
      <c r="H351" s="31">
        <v>194000</v>
      </c>
      <c r="I351" s="36">
        <f t="shared" si="13"/>
        <v>0.43966743092783506</v>
      </c>
      <c r="J351" s="36">
        <f t="shared" si="14"/>
        <v>0.54958428865979381</v>
      </c>
    </row>
    <row r="352" spans="1:10" ht="13.5" thickBot="1" x14ac:dyDescent="0.25">
      <c r="A352" s="27">
        <v>43810</v>
      </c>
      <c r="B352" s="28"/>
      <c r="C352" s="29"/>
      <c r="D352" s="29" t="s">
        <v>4</v>
      </c>
      <c r="E352" s="41">
        <v>197500</v>
      </c>
      <c r="F352" s="41">
        <f>H352/(G352*0.01)</f>
        <v>429347.82608695648</v>
      </c>
      <c r="G352" s="34">
        <v>46</v>
      </c>
      <c r="H352" s="31">
        <v>197500</v>
      </c>
      <c r="I352" s="36">
        <f t="shared" si="13"/>
        <v>0.46</v>
      </c>
      <c r="J352" s="36">
        <f t="shared" si="14"/>
        <v>0.57500000000000007</v>
      </c>
    </row>
    <row r="353" spans="1:10" ht="13.5" thickBot="1" x14ac:dyDescent="0.25">
      <c r="A353" s="27">
        <v>42947</v>
      </c>
      <c r="B353" s="28"/>
      <c r="C353" s="29"/>
      <c r="D353" s="29" t="s">
        <v>4</v>
      </c>
      <c r="E353" s="41">
        <v>201514.2</v>
      </c>
      <c r="F353" s="41">
        <f>H353/(G353*0.01)</f>
        <v>456521.73913043475</v>
      </c>
      <c r="G353" s="34">
        <v>46</v>
      </c>
      <c r="H353" s="31">
        <v>210000</v>
      </c>
      <c r="I353" s="36">
        <f t="shared" si="13"/>
        <v>0.44141205714285719</v>
      </c>
      <c r="J353" s="36">
        <f t="shared" si="14"/>
        <v>0.55176507142857145</v>
      </c>
    </row>
    <row r="354" spans="1:10" ht="13.5" thickBot="1" x14ac:dyDescent="0.25">
      <c r="A354" s="27">
        <v>42839</v>
      </c>
      <c r="B354" s="28"/>
      <c r="C354" s="29"/>
      <c r="D354" s="29" t="s">
        <v>4</v>
      </c>
      <c r="E354" s="41">
        <v>262104.83</v>
      </c>
      <c r="F354" s="41">
        <f>H354/(G354*0.01)</f>
        <v>597826.08695652173</v>
      </c>
      <c r="G354" s="34">
        <v>46</v>
      </c>
      <c r="H354" s="31">
        <v>275000</v>
      </c>
      <c r="I354" s="36">
        <f t="shared" si="13"/>
        <v>0.43842989745454541</v>
      </c>
      <c r="J354" s="36">
        <f t="shared" si="14"/>
        <v>0.5480373718181818</v>
      </c>
    </row>
    <row r="355" spans="1:10" ht="13.5" thickBot="1" x14ac:dyDescent="0.25">
      <c r="A355" s="27">
        <v>43600</v>
      </c>
      <c r="B355" s="28"/>
      <c r="C355" s="29"/>
      <c r="D355" s="29" t="s">
        <v>4</v>
      </c>
      <c r="E355" s="41">
        <v>318736</v>
      </c>
      <c r="F355" s="41">
        <f>H355/(G355*0.01)</f>
        <v>692904.34782608692</v>
      </c>
      <c r="G355" s="34">
        <v>46</v>
      </c>
      <c r="H355" s="31">
        <v>318736</v>
      </c>
      <c r="I355" s="36">
        <f t="shared" si="13"/>
        <v>0.46</v>
      </c>
      <c r="J355" s="36">
        <f t="shared" si="14"/>
        <v>0.57500000000000007</v>
      </c>
    </row>
    <row r="356" spans="1:10" ht="13.5" thickBot="1" x14ac:dyDescent="0.25">
      <c r="A356" s="27">
        <v>41325</v>
      </c>
      <c r="B356" s="28"/>
      <c r="C356" s="29"/>
      <c r="D356" s="29" t="s">
        <v>4</v>
      </c>
      <c r="E356" s="41">
        <v>330208.03000000003</v>
      </c>
      <c r="F356" s="41">
        <v>853000</v>
      </c>
      <c r="G356" s="34">
        <v>46</v>
      </c>
      <c r="H356" s="31">
        <v>400000</v>
      </c>
      <c r="I356" s="36">
        <f t="shared" si="13"/>
        <v>0.38711375146541621</v>
      </c>
      <c r="J356" s="36">
        <f t="shared" si="14"/>
        <v>0.48389218933177025</v>
      </c>
    </row>
    <row r="357" spans="1:10" ht="13.5" thickBot="1" x14ac:dyDescent="0.25">
      <c r="A357" s="27">
        <v>41704</v>
      </c>
      <c r="B357" s="28"/>
      <c r="C357" s="29"/>
      <c r="D357" s="29" t="s">
        <v>4</v>
      </c>
      <c r="E357" s="41">
        <v>384063.27</v>
      </c>
      <c r="F357" s="41">
        <v>922000</v>
      </c>
      <c r="G357" s="34">
        <v>46</v>
      </c>
      <c r="H357" s="31">
        <v>432000</v>
      </c>
      <c r="I357" s="36">
        <f t="shared" si="13"/>
        <v>0.41655452277657268</v>
      </c>
      <c r="J357" s="36">
        <f t="shared" si="14"/>
        <v>0.52069315347071587</v>
      </c>
    </row>
    <row r="358" spans="1:10" ht="13.5" thickBot="1" x14ac:dyDescent="0.25">
      <c r="A358" s="27">
        <v>43348</v>
      </c>
      <c r="B358" s="28"/>
      <c r="C358" s="29"/>
      <c r="D358" s="29" t="s">
        <v>4</v>
      </c>
      <c r="E358" s="41">
        <v>1311433.8600000001</v>
      </c>
      <c r="F358" s="41">
        <f t="shared" ref="F358:F364" si="15">H358/(G358*0.01)</f>
        <v>2861771.0583153348</v>
      </c>
      <c r="G358" s="33">
        <v>46.3</v>
      </c>
      <c r="H358" s="31">
        <v>1325000</v>
      </c>
      <c r="I358" s="36">
        <f t="shared" si="13"/>
        <v>0.45825952994716984</v>
      </c>
      <c r="J358" s="36">
        <f t="shared" si="14"/>
        <v>0.57282441243396232</v>
      </c>
    </row>
    <row r="359" spans="1:10" ht="13.5" thickBot="1" x14ac:dyDescent="0.25">
      <c r="A359" s="27">
        <v>43096</v>
      </c>
      <c r="B359" s="28"/>
      <c r="C359" s="29"/>
      <c r="D359" s="29" t="s">
        <v>4</v>
      </c>
      <c r="E359" s="41">
        <v>241489.06</v>
      </c>
      <c r="F359" s="41">
        <f t="shared" si="15"/>
        <v>544181.03448275861</v>
      </c>
      <c r="G359" s="33">
        <v>46.4</v>
      </c>
      <c r="H359" s="31">
        <v>252500</v>
      </c>
      <c r="I359" s="36">
        <f t="shared" si="13"/>
        <v>0.44376603500990097</v>
      </c>
      <c r="J359" s="36">
        <f t="shared" si="14"/>
        <v>0.55470754376237619</v>
      </c>
    </row>
    <row r="360" spans="1:10" ht="13.5" thickBot="1" x14ac:dyDescent="0.25">
      <c r="A360" s="27">
        <v>43567</v>
      </c>
      <c r="B360" s="28"/>
      <c r="C360" s="29"/>
      <c r="D360" s="29" t="s">
        <v>4</v>
      </c>
      <c r="E360" s="41">
        <v>113792.05</v>
      </c>
      <c r="F360" s="41">
        <f t="shared" si="15"/>
        <v>245161.29032258064</v>
      </c>
      <c r="G360" s="33">
        <v>46.5</v>
      </c>
      <c r="H360" s="31">
        <v>114000</v>
      </c>
      <c r="I360" s="36">
        <f t="shared" si="13"/>
        <v>0.46415178289473685</v>
      </c>
      <c r="J360" s="36">
        <f t="shared" si="14"/>
        <v>0.58018972861842111</v>
      </c>
    </row>
    <row r="361" spans="1:10" ht="13.5" thickBot="1" x14ac:dyDescent="0.25">
      <c r="A361" s="27">
        <v>43661</v>
      </c>
      <c r="B361" s="28"/>
      <c r="C361" s="29"/>
      <c r="D361" s="29" t="s">
        <v>4</v>
      </c>
      <c r="E361" s="41">
        <v>128000</v>
      </c>
      <c r="F361" s="41">
        <f t="shared" si="15"/>
        <v>275268.81720430107</v>
      </c>
      <c r="G361" s="33">
        <v>46.5</v>
      </c>
      <c r="H361" s="31">
        <v>128000</v>
      </c>
      <c r="I361" s="36">
        <f t="shared" si="13"/>
        <v>0.46500000000000002</v>
      </c>
      <c r="J361" s="36">
        <f t="shared" si="14"/>
        <v>0.58124999999999993</v>
      </c>
    </row>
    <row r="362" spans="1:10" ht="13.5" thickBot="1" x14ac:dyDescent="0.25">
      <c r="A362" s="27">
        <v>43090</v>
      </c>
      <c r="B362" s="28"/>
      <c r="C362" s="29"/>
      <c r="D362" s="29" t="s">
        <v>4</v>
      </c>
      <c r="E362" s="41">
        <v>37349.4</v>
      </c>
      <c r="F362" s="41">
        <f t="shared" si="15"/>
        <v>81115.879828326171</v>
      </c>
      <c r="G362" s="33">
        <v>46.6</v>
      </c>
      <c r="H362" s="31">
        <v>37800</v>
      </c>
      <c r="I362" s="36">
        <f t="shared" si="13"/>
        <v>0.4604449841269842</v>
      </c>
      <c r="J362" s="36">
        <f t="shared" si="14"/>
        <v>0.57555623015873014</v>
      </c>
    </row>
    <row r="363" spans="1:10" ht="13.5" thickBot="1" x14ac:dyDescent="0.25">
      <c r="A363" s="27">
        <v>42720</v>
      </c>
      <c r="B363" s="28"/>
      <c r="C363" s="29"/>
      <c r="D363" s="29" t="s">
        <v>4</v>
      </c>
      <c r="E363" s="41">
        <v>475625.81</v>
      </c>
      <c r="F363" s="41">
        <f t="shared" si="15"/>
        <v>1070663.8115631691</v>
      </c>
      <c r="G363" s="33">
        <v>46.7</v>
      </c>
      <c r="H363" s="31">
        <v>500000</v>
      </c>
      <c r="I363" s="36">
        <f t="shared" si="13"/>
        <v>0.44423450654000002</v>
      </c>
      <c r="J363" s="36">
        <f t="shared" si="14"/>
        <v>0.55529313317499995</v>
      </c>
    </row>
    <row r="364" spans="1:10" ht="13.5" thickBot="1" x14ac:dyDescent="0.25">
      <c r="A364" s="27">
        <v>43320</v>
      </c>
      <c r="B364" s="28"/>
      <c r="C364" s="29"/>
      <c r="D364" s="29" t="s">
        <v>4</v>
      </c>
      <c r="E364" s="41">
        <v>267441.14</v>
      </c>
      <c r="F364" s="41">
        <f t="shared" si="15"/>
        <v>591004.2735042735</v>
      </c>
      <c r="G364" s="33">
        <v>46.8</v>
      </c>
      <c r="H364" s="31">
        <v>276590</v>
      </c>
      <c r="I364" s="36">
        <f t="shared" si="13"/>
        <v>0.45251980736830688</v>
      </c>
      <c r="J364" s="36">
        <f t="shared" si="14"/>
        <v>0.56564975921038363</v>
      </c>
    </row>
    <row r="365" spans="1:10" ht="13.5" thickBot="1" x14ac:dyDescent="0.25">
      <c r="A365" s="27">
        <v>41095</v>
      </c>
      <c r="B365" s="28"/>
      <c r="C365" s="29"/>
      <c r="D365" s="29" t="s">
        <v>4</v>
      </c>
      <c r="E365" s="41">
        <v>37416.83</v>
      </c>
      <c r="F365" s="41">
        <v>100000</v>
      </c>
      <c r="G365" s="34">
        <v>47</v>
      </c>
      <c r="H365" s="31">
        <v>47500</v>
      </c>
      <c r="I365" s="36">
        <f t="shared" si="13"/>
        <v>0.37416830000000001</v>
      </c>
      <c r="J365" s="36">
        <f t="shared" si="14"/>
        <v>0.46771037500000001</v>
      </c>
    </row>
    <row r="366" spans="1:10" ht="13.5" thickBot="1" x14ac:dyDescent="0.25">
      <c r="A366" s="27">
        <v>42671</v>
      </c>
      <c r="B366" s="28"/>
      <c r="C366" s="29"/>
      <c r="D366" s="29" t="s">
        <v>4</v>
      </c>
      <c r="E366" s="41">
        <v>56721.33</v>
      </c>
      <c r="F366" s="41">
        <f>H366/(G366*0.01)</f>
        <v>129787.23404255319</v>
      </c>
      <c r="G366" s="34">
        <v>47</v>
      </c>
      <c r="H366" s="31">
        <v>61000</v>
      </c>
      <c r="I366" s="36">
        <f t="shared" si="13"/>
        <v>0.43703319836065574</v>
      </c>
      <c r="J366" s="36">
        <f t="shared" si="14"/>
        <v>0.54629149795081966</v>
      </c>
    </row>
    <row r="367" spans="1:10" ht="13.5" thickBot="1" x14ac:dyDescent="0.25">
      <c r="A367" s="27">
        <v>41723</v>
      </c>
      <c r="B367" s="28"/>
      <c r="C367" s="29"/>
      <c r="D367" s="29" t="s">
        <v>4</v>
      </c>
      <c r="E367" s="41">
        <v>59286.78</v>
      </c>
      <c r="F367" s="41">
        <v>147000</v>
      </c>
      <c r="G367" s="34">
        <v>47</v>
      </c>
      <c r="H367" s="31">
        <v>70000</v>
      </c>
      <c r="I367" s="36">
        <f t="shared" si="13"/>
        <v>0.40331142857142854</v>
      </c>
      <c r="J367" s="36">
        <f t="shared" si="14"/>
        <v>0.50413928571428568</v>
      </c>
    </row>
    <row r="368" spans="1:10" ht="13.5" thickBot="1" x14ac:dyDescent="0.25">
      <c r="A368" s="27">
        <v>43125</v>
      </c>
      <c r="B368" s="28"/>
      <c r="C368" s="29"/>
      <c r="D368" s="29" t="s">
        <v>4</v>
      </c>
      <c r="E368" s="41">
        <v>92503.78</v>
      </c>
      <c r="F368" s="41">
        <f>H368/(G368*0.01)</f>
        <v>200000</v>
      </c>
      <c r="G368" s="34">
        <v>47</v>
      </c>
      <c r="H368" s="31">
        <v>94000</v>
      </c>
      <c r="I368" s="36">
        <f t="shared" si="13"/>
        <v>0.46251890000000001</v>
      </c>
      <c r="J368" s="36">
        <f t="shared" si="14"/>
        <v>0.57814862499999997</v>
      </c>
    </row>
    <row r="369" spans="1:10" ht="13.5" thickBot="1" x14ac:dyDescent="0.25">
      <c r="A369" s="27">
        <v>40024</v>
      </c>
      <c r="B369" s="28"/>
      <c r="C369" s="29"/>
      <c r="D369" s="29" t="s">
        <v>4</v>
      </c>
      <c r="E369" s="41">
        <v>88966.66</v>
      </c>
      <c r="F369" s="41">
        <v>276600</v>
      </c>
      <c r="G369" s="34">
        <v>47</v>
      </c>
      <c r="H369" s="31">
        <v>130865</v>
      </c>
      <c r="I369" s="36">
        <f t="shared" si="13"/>
        <v>0.32164374548083879</v>
      </c>
      <c r="J369" s="36">
        <f t="shared" si="14"/>
        <v>0.40205468185104848</v>
      </c>
    </row>
    <row r="370" spans="1:10" ht="13.5" thickBot="1" x14ac:dyDescent="0.25">
      <c r="A370" s="27">
        <v>41771</v>
      </c>
      <c r="B370" s="28"/>
      <c r="C370" s="29"/>
      <c r="D370" s="29" t="s">
        <v>4</v>
      </c>
      <c r="E370" s="41">
        <v>125211.11</v>
      </c>
      <c r="F370" s="41">
        <v>300000</v>
      </c>
      <c r="G370" s="34">
        <v>47</v>
      </c>
      <c r="H370" s="31">
        <v>143500</v>
      </c>
      <c r="I370" s="36">
        <f t="shared" si="13"/>
        <v>0.41737036666666666</v>
      </c>
      <c r="J370" s="36">
        <f t="shared" si="14"/>
        <v>0.52171295833333331</v>
      </c>
    </row>
    <row r="371" spans="1:10" ht="13.5" thickBot="1" x14ac:dyDescent="0.25">
      <c r="A371" s="27">
        <v>42186</v>
      </c>
      <c r="B371" s="28"/>
      <c r="C371" s="29"/>
      <c r="D371" s="29" t="s">
        <v>4</v>
      </c>
      <c r="E371" s="41">
        <v>130692.76</v>
      </c>
      <c r="F371" s="41">
        <v>320000</v>
      </c>
      <c r="G371" s="34">
        <v>47</v>
      </c>
      <c r="H371" s="31">
        <v>150000</v>
      </c>
      <c r="I371" s="36">
        <f t="shared" si="13"/>
        <v>0.40841487500000001</v>
      </c>
      <c r="J371" s="36">
        <f t="shared" si="14"/>
        <v>0.51051859374999997</v>
      </c>
    </row>
    <row r="372" spans="1:10" ht="13.5" thickBot="1" x14ac:dyDescent="0.25">
      <c r="A372" s="27">
        <v>42548</v>
      </c>
      <c r="B372" s="28"/>
      <c r="C372" s="29"/>
      <c r="D372" s="29" t="s">
        <v>4</v>
      </c>
      <c r="E372" s="41">
        <v>135795.06</v>
      </c>
      <c r="F372" s="41">
        <f>H372/(G372*0.01)</f>
        <v>322340.42553191487</v>
      </c>
      <c r="G372" s="34">
        <v>47</v>
      </c>
      <c r="H372" s="31">
        <v>151500</v>
      </c>
      <c r="I372" s="36">
        <f t="shared" si="13"/>
        <v>0.42127840396039606</v>
      </c>
      <c r="J372" s="36">
        <f t="shared" si="14"/>
        <v>0.52659800495049502</v>
      </c>
    </row>
    <row r="373" spans="1:10" ht="13.5" thickBot="1" x14ac:dyDescent="0.25">
      <c r="A373" s="27">
        <v>40176</v>
      </c>
      <c r="B373" s="28"/>
      <c r="C373" s="29"/>
      <c r="D373" s="29" t="s">
        <v>4</v>
      </c>
      <c r="E373" s="41">
        <v>113761.32</v>
      </c>
      <c r="F373" s="41">
        <v>362500</v>
      </c>
      <c r="G373" s="34">
        <v>47</v>
      </c>
      <c r="H373" s="31">
        <v>171125</v>
      </c>
      <c r="I373" s="36">
        <f t="shared" si="13"/>
        <v>0.31382433103448276</v>
      </c>
      <c r="J373" s="36">
        <f t="shared" si="14"/>
        <v>0.39228041379310347</v>
      </c>
    </row>
    <row r="374" spans="1:10" ht="13.5" thickBot="1" x14ac:dyDescent="0.25">
      <c r="A374" s="27">
        <v>41166</v>
      </c>
      <c r="B374" s="28"/>
      <c r="C374" s="29"/>
      <c r="D374" s="29" t="s">
        <v>4</v>
      </c>
      <c r="E374" s="41">
        <v>157559.56</v>
      </c>
      <c r="F374" s="41">
        <v>425000</v>
      </c>
      <c r="G374" s="34">
        <v>47</v>
      </c>
      <c r="H374" s="32"/>
      <c r="I374" s="36">
        <f t="shared" si="13"/>
        <v>0.37072837647058821</v>
      </c>
      <c r="J374" s="36">
        <f t="shared" si="14"/>
        <v>0.46341047058823531</v>
      </c>
    </row>
    <row r="375" spans="1:10" ht="13.5" thickBot="1" x14ac:dyDescent="0.25">
      <c r="A375" s="27">
        <v>40756</v>
      </c>
      <c r="B375" s="28"/>
      <c r="C375" s="29"/>
      <c r="D375" s="29" t="s">
        <v>4</v>
      </c>
      <c r="E375" s="41">
        <v>168924.22</v>
      </c>
      <c r="F375" s="41">
        <v>460000</v>
      </c>
      <c r="G375" s="34">
        <v>47</v>
      </c>
      <c r="H375" s="31">
        <v>215000</v>
      </c>
      <c r="I375" s="36">
        <f t="shared" si="13"/>
        <v>0.36722656521739133</v>
      </c>
      <c r="J375" s="36">
        <f t="shared" si="14"/>
        <v>0.45903320652173912</v>
      </c>
    </row>
    <row r="376" spans="1:10" ht="13.5" thickBot="1" x14ac:dyDescent="0.25">
      <c r="A376" s="27">
        <v>41025</v>
      </c>
      <c r="B376" s="28"/>
      <c r="C376" s="29"/>
      <c r="D376" s="29" t="s">
        <v>4</v>
      </c>
      <c r="E376" s="41">
        <v>175622.86</v>
      </c>
      <c r="F376" s="41">
        <v>485000</v>
      </c>
      <c r="G376" s="34">
        <v>47</v>
      </c>
      <c r="H376" s="31">
        <v>229600</v>
      </c>
      <c r="I376" s="36">
        <f t="shared" si="13"/>
        <v>0.36210898969072164</v>
      </c>
      <c r="J376" s="36">
        <f t="shared" si="14"/>
        <v>0.45263623711340201</v>
      </c>
    </row>
    <row r="377" spans="1:10" ht="13.5" thickBot="1" x14ac:dyDescent="0.25">
      <c r="A377" s="27">
        <v>43399</v>
      </c>
      <c r="B377" s="28"/>
      <c r="C377" s="29"/>
      <c r="D377" s="29" t="s">
        <v>4</v>
      </c>
      <c r="E377" s="41">
        <v>223464.32000000001</v>
      </c>
      <c r="F377" s="41">
        <f>H377/(G377*0.01)</f>
        <v>490425.5319148936</v>
      </c>
      <c r="G377" s="34">
        <v>47</v>
      </c>
      <c r="H377" s="31">
        <v>230500</v>
      </c>
      <c r="I377" s="36">
        <f t="shared" si="13"/>
        <v>0.45565392798264648</v>
      </c>
      <c r="J377" s="36">
        <f t="shared" si="14"/>
        <v>0.56956740997830801</v>
      </c>
    </row>
    <row r="378" spans="1:10" ht="13.5" thickBot="1" x14ac:dyDescent="0.25">
      <c r="A378" s="27">
        <v>40029</v>
      </c>
      <c r="B378" s="28"/>
      <c r="C378" s="29"/>
      <c r="D378" s="29" t="s">
        <v>4</v>
      </c>
      <c r="E378" s="41">
        <v>157532.76</v>
      </c>
      <c r="F378" s="41">
        <v>517000</v>
      </c>
      <c r="G378" s="34">
        <v>47</v>
      </c>
      <c r="H378" s="31">
        <v>240750</v>
      </c>
      <c r="I378" s="36">
        <f t="shared" si="13"/>
        <v>0.30470553191489363</v>
      </c>
      <c r="J378" s="36">
        <f t="shared" si="14"/>
        <v>0.38088191489361706</v>
      </c>
    </row>
    <row r="379" spans="1:10" ht="13.5" thickBot="1" x14ac:dyDescent="0.25">
      <c r="A379" s="27">
        <v>42858</v>
      </c>
      <c r="B379" s="28"/>
      <c r="C379" s="29"/>
      <c r="D379" s="29" t="s">
        <v>4</v>
      </c>
      <c r="E379" s="41">
        <v>225756.96</v>
      </c>
      <c r="F379" s="41">
        <f>H379/(G379*0.01)</f>
        <v>531914.89361702127</v>
      </c>
      <c r="G379" s="34">
        <v>47</v>
      </c>
      <c r="H379" s="31">
        <v>250000</v>
      </c>
      <c r="I379" s="36">
        <f t="shared" si="13"/>
        <v>0.42442308480000002</v>
      </c>
      <c r="J379" s="36">
        <f t="shared" si="14"/>
        <v>0.53052885599999999</v>
      </c>
    </row>
    <row r="380" spans="1:10" ht="13.5" thickBot="1" x14ac:dyDescent="0.25">
      <c r="A380" s="27">
        <v>42790</v>
      </c>
      <c r="B380" s="28"/>
      <c r="C380" s="29"/>
      <c r="D380" s="29" t="s">
        <v>4</v>
      </c>
      <c r="E380" s="41">
        <v>247928.86</v>
      </c>
      <c r="F380" s="41">
        <f>H380/(G380*0.01)</f>
        <v>551489.36170212761</v>
      </c>
      <c r="G380" s="34">
        <v>47</v>
      </c>
      <c r="H380" s="31">
        <v>259200</v>
      </c>
      <c r="I380" s="36">
        <f t="shared" si="13"/>
        <v>0.44956236188271603</v>
      </c>
      <c r="J380" s="36">
        <f t="shared" si="14"/>
        <v>0.56195295235339504</v>
      </c>
    </row>
    <row r="381" spans="1:10" ht="13.5" thickBot="1" x14ac:dyDescent="0.25">
      <c r="A381" s="27">
        <v>43775</v>
      </c>
      <c r="B381" s="28"/>
      <c r="C381" s="29"/>
      <c r="D381" s="29" t="s">
        <v>4</v>
      </c>
      <c r="E381" s="41">
        <v>280000</v>
      </c>
      <c r="F381" s="41">
        <f>H381/(G381*0.01)</f>
        <v>595744.68085106381</v>
      </c>
      <c r="G381" s="34">
        <v>47</v>
      </c>
      <c r="H381" s="31">
        <v>280000</v>
      </c>
      <c r="I381" s="36">
        <f t="shared" si="13"/>
        <v>0.47000000000000003</v>
      </c>
      <c r="J381" s="36">
        <f t="shared" si="14"/>
        <v>0.58750000000000002</v>
      </c>
    </row>
    <row r="382" spans="1:10" ht="13.5" thickBot="1" x14ac:dyDescent="0.25">
      <c r="A382" s="27">
        <v>42167</v>
      </c>
      <c r="B382" s="28"/>
      <c r="C382" s="29"/>
      <c r="D382" s="29" t="s">
        <v>4</v>
      </c>
      <c r="E382" s="41">
        <v>278535.25</v>
      </c>
      <c r="F382" s="41">
        <v>682000</v>
      </c>
      <c r="G382" s="34">
        <v>47</v>
      </c>
      <c r="H382" s="31">
        <v>320000</v>
      </c>
      <c r="I382" s="36">
        <f t="shared" si="13"/>
        <v>0.40840945747800589</v>
      </c>
      <c r="J382" s="36">
        <f t="shared" si="14"/>
        <v>0.51051182184750732</v>
      </c>
    </row>
    <row r="383" spans="1:10" ht="13.5" thickBot="1" x14ac:dyDescent="0.25">
      <c r="A383" s="27">
        <v>41698</v>
      </c>
      <c r="B383" s="28"/>
      <c r="C383" s="29"/>
      <c r="D383" s="29" t="s">
        <v>4</v>
      </c>
      <c r="E383" s="41">
        <v>339668.61</v>
      </c>
      <c r="F383" s="41">
        <v>835000</v>
      </c>
      <c r="G383" s="34">
        <v>47</v>
      </c>
      <c r="H383" s="32"/>
      <c r="I383" s="36">
        <f t="shared" si="13"/>
        <v>0.40678875449101792</v>
      </c>
      <c r="J383" s="36">
        <f t="shared" si="14"/>
        <v>0.50848594311377249</v>
      </c>
    </row>
    <row r="384" spans="1:10" ht="13.5" thickBot="1" x14ac:dyDescent="0.25">
      <c r="A384" s="27">
        <v>40940</v>
      </c>
      <c r="B384" s="28"/>
      <c r="C384" s="29"/>
      <c r="D384" s="29" t="s">
        <v>4</v>
      </c>
      <c r="E384" s="41">
        <v>334313.36</v>
      </c>
      <c r="F384" s="41">
        <v>842000</v>
      </c>
      <c r="G384" s="34">
        <v>47</v>
      </c>
      <c r="H384" s="31">
        <v>400000</v>
      </c>
      <c r="I384" s="36">
        <f t="shared" si="13"/>
        <v>0.39704674584323041</v>
      </c>
      <c r="J384" s="36">
        <f t="shared" si="14"/>
        <v>0.49630843230403798</v>
      </c>
    </row>
    <row r="385" spans="1:10" ht="13.5" thickBot="1" x14ac:dyDescent="0.25">
      <c r="A385" s="27">
        <v>41263</v>
      </c>
      <c r="B385" s="28"/>
      <c r="C385" s="29"/>
      <c r="D385" s="29" t="s">
        <v>4</v>
      </c>
      <c r="E385" s="41">
        <v>669681.96</v>
      </c>
      <c r="F385" s="41">
        <v>1662000</v>
      </c>
      <c r="G385" s="34">
        <v>47</v>
      </c>
      <c r="H385" s="32"/>
      <c r="I385" s="36">
        <f t="shared" si="13"/>
        <v>0.40293740072202167</v>
      </c>
      <c r="J385" s="36">
        <f t="shared" si="14"/>
        <v>0.50367175090252703</v>
      </c>
    </row>
    <row r="386" spans="1:10" ht="13.5" thickBot="1" x14ac:dyDescent="0.25">
      <c r="A386" s="27">
        <v>43368</v>
      </c>
      <c r="B386" s="28"/>
      <c r="C386" s="29"/>
      <c r="D386" s="29" t="s">
        <v>4</v>
      </c>
      <c r="E386" s="41">
        <v>183963.53</v>
      </c>
      <c r="F386" s="41">
        <f>H386/(G386*0.01)</f>
        <v>400000</v>
      </c>
      <c r="G386" s="33">
        <v>47.1</v>
      </c>
      <c r="H386" s="31">
        <v>188400</v>
      </c>
      <c r="I386" s="36">
        <f t="shared" si="13"/>
        <v>0.45990882500000002</v>
      </c>
      <c r="J386" s="36">
        <f t="shared" si="14"/>
        <v>0.57488603125000004</v>
      </c>
    </row>
    <row r="387" spans="1:10" ht="13.5" thickBot="1" x14ac:dyDescent="0.25">
      <c r="A387" s="27">
        <v>43676</v>
      </c>
      <c r="B387" s="28"/>
      <c r="C387" s="29"/>
      <c r="D387" s="29" t="s">
        <v>4</v>
      </c>
      <c r="E387" s="41">
        <v>90000</v>
      </c>
      <c r="F387" s="41">
        <f>H387/(G387*0.01)</f>
        <v>190274.84143763213</v>
      </c>
      <c r="G387" s="33">
        <v>47.3</v>
      </c>
      <c r="H387" s="31">
        <v>90000</v>
      </c>
      <c r="I387" s="36">
        <f t="shared" si="13"/>
        <v>0.47300000000000003</v>
      </c>
      <c r="J387" s="36">
        <f t="shared" si="14"/>
        <v>0.59125000000000005</v>
      </c>
    </row>
    <row r="388" spans="1:10" ht="13.5" thickBot="1" x14ac:dyDescent="0.25">
      <c r="A388" s="27">
        <v>42654</v>
      </c>
      <c r="B388" s="28"/>
      <c r="C388" s="29"/>
      <c r="D388" s="29" t="s">
        <v>4</v>
      </c>
      <c r="E388" s="41">
        <v>483682.59</v>
      </c>
      <c r="F388" s="41">
        <v>846000</v>
      </c>
      <c r="G388" s="33">
        <v>47.3</v>
      </c>
      <c r="H388" s="32"/>
      <c r="I388" s="36">
        <f t="shared" ref="I388:I451" si="16">E388/F388</f>
        <v>0.57172882978723405</v>
      </c>
      <c r="J388" s="36">
        <f t="shared" ref="J388:J451" si="17">E388/(F388*(1-$C$1))</f>
        <v>0.71466103723404262</v>
      </c>
    </row>
    <row r="389" spans="1:10" ht="13.5" thickBot="1" x14ac:dyDescent="0.25">
      <c r="A389" s="27">
        <v>43382</v>
      </c>
      <c r="B389" s="28"/>
      <c r="C389" s="29"/>
      <c r="D389" s="29" t="s">
        <v>4</v>
      </c>
      <c r="E389" s="41">
        <v>103274.01</v>
      </c>
      <c r="F389" s="41">
        <f t="shared" ref="F389:F395" si="18">H389/(G389*0.01)</f>
        <v>226315.78947368418</v>
      </c>
      <c r="G389" s="33">
        <v>47.5</v>
      </c>
      <c r="H389" s="31">
        <v>107500</v>
      </c>
      <c r="I389" s="36">
        <f t="shared" si="16"/>
        <v>0.45632702093023259</v>
      </c>
      <c r="J389" s="36">
        <f t="shared" si="17"/>
        <v>0.57040877616279073</v>
      </c>
    </row>
    <row r="390" spans="1:10" ht="13.5" thickBot="1" x14ac:dyDescent="0.25">
      <c r="A390" s="27">
        <v>43111</v>
      </c>
      <c r="B390" s="28"/>
      <c r="C390" s="29"/>
      <c r="D390" s="29" t="s">
        <v>4</v>
      </c>
      <c r="E390" s="41">
        <v>478552.39</v>
      </c>
      <c r="F390" s="41">
        <f t="shared" si="18"/>
        <v>1050420.1680672269</v>
      </c>
      <c r="G390" s="33">
        <v>47.6</v>
      </c>
      <c r="H390" s="31">
        <v>500000</v>
      </c>
      <c r="I390" s="36">
        <f t="shared" si="16"/>
        <v>0.45558187527999999</v>
      </c>
      <c r="J390" s="36">
        <f t="shared" si="17"/>
        <v>0.56947734409999995</v>
      </c>
    </row>
    <row r="391" spans="1:10" ht="13.5" thickBot="1" x14ac:dyDescent="0.25">
      <c r="A391" s="27">
        <v>43250</v>
      </c>
      <c r="B391" s="28"/>
      <c r="C391" s="29"/>
      <c r="D391" s="29" t="s">
        <v>4</v>
      </c>
      <c r="E391" s="41">
        <v>179041.05</v>
      </c>
      <c r="F391" s="41">
        <f t="shared" si="18"/>
        <v>385744.23480083857</v>
      </c>
      <c r="G391" s="33">
        <v>47.7</v>
      </c>
      <c r="H391" s="31">
        <v>184000</v>
      </c>
      <c r="I391" s="36">
        <f t="shared" si="16"/>
        <v>0.46414446114130431</v>
      </c>
      <c r="J391" s="36">
        <f t="shared" si="17"/>
        <v>0.58018057642663035</v>
      </c>
    </row>
    <row r="392" spans="1:10" ht="13.5" thickBot="1" x14ac:dyDescent="0.25">
      <c r="A392" s="27">
        <v>43412</v>
      </c>
      <c r="B392" s="28"/>
      <c r="C392" s="29"/>
      <c r="D392" s="29" t="s">
        <v>4</v>
      </c>
      <c r="E392" s="41">
        <v>189377.82</v>
      </c>
      <c r="F392" s="41">
        <f t="shared" si="18"/>
        <v>410542.7974947808</v>
      </c>
      <c r="G392" s="33">
        <v>47.9</v>
      </c>
      <c r="H392" s="31">
        <v>196650</v>
      </c>
      <c r="I392" s="36">
        <f t="shared" si="16"/>
        <v>0.46128642654462243</v>
      </c>
      <c r="J392" s="36">
        <f t="shared" si="17"/>
        <v>0.57660803318077802</v>
      </c>
    </row>
    <row r="393" spans="1:10" ht="13.5" thickBot="1" x14ac:dyDescent="0.25">
      <c r="A393" s="27">
        <v>42681</v>
      </c>
      <c r="B393" s="28"/>
      <c r="C393" s="29"/>
      <c r="D393" s="29" t="s">
        <v>4</v>
      </c>
      <c r="E393" s="41">
        <v>209606.44</v>
      </c>
      <c r="F393" s="41">
        <f t="shared" si="18"/>
        <v>469728.60125260963</v>
      </c>
      <c r="G393" s="33">
        <v>47.9</v>
      </c>
      <c r="H393" s="31">
        <v>225000</v>
      </c>
      <c r="I393" s="36">
        <f t="shared" si="16"/>
        <v>0.44622882115555551</v>
      </c>
      <c r="J393" s="36">
        <f t="shared" si="17"/>
        <v>0.55778602644444442</v>
      </c>
    </row>
    <row r="394" spans="1:10" ht="13.5" thickBot="1" x14ac:dyDescent="0.25">
      <c r="A394" s="27">
        <v>43616</v>
      </c>
      <c r="B394" s="28"/>
      <c r="C394" s="29"/>
      <c r="D394" s="29" t="s">
        <v>4</v>
      </c>
      <c r="E394" s="41">
        <v>268166.7</v>
      </c>
      <c r="F394" s="41">
        <f t="shared" si="18"/>
        <v>560123.17327766179</v>
      </c>
      <c r="G394" s="33">
        <v>47.9</v>
      </c>
      <c r="H394" s="31">
        <v>268299</v>
      </c>
      <c r="I394" s="36">
        <f t="shared" si="16"/>
        <v>0.47876380195229951</v>
      </c>
      <c r="J394" s="36">
        <f t="shared" si="17"/>
        <v>0.59845475244037438</v>
      </c>
    </row>
    <row r="395" spans="1:10" ht="13.5" thickBot="1" x14ac:dyDescent="0.25">
      <c r="A395" s="27">
        <v>42509</v>
      </c>
      <c r="B395" s="28"/>
      <c r="C395" s="29"/>
      <c r="D395" s="29" t="s">
        <v>4</v>
      </c>
      <c r="E395" s="41">
        <v>66500.009999999995</v>
      </c>
      <c r="F395" s="41">
        <f t="shared" si="18"/>
        <v>150000</v>
      </c>
      <c r="G395" s="34">
        <v>48</v>
      </c>
      <c r="H395" s="31">
        <v>72000</v>
      </c>
      <c r="I395" s="36">
        <f t="shared" si="16"/>
        <v>0.44333339999999999</v>
      </c>
      <c r="J395" s="36">
        <f t="shared" si="17"/>
        <v>0.55416674999999993</v>
      </c>
    </row>
    <row r="396" spans="1:10" ht="13.5" thickBot="1" x14ac:dyDescent="0.25">
      <c r="A396" s="27">
        <v>42460</v>
      </c>
      <c r="B396" s="28"/>
      <c r="C396" s="29"/>
      <c r="D396" s="29" t="s">
        <v>4</v>
      </c>
      <c r="E396" s="41">
        <v>99801.12</v>
      </c>
      <c r="F396" s="41">
        <v>228000</v>
      </c>
      <c r="G396" s="34">
        <v>48</v>
      </c>
      <c r="H396" s="31">
        <v>108000</v>
      </c>
      <c r="I396" s="36">
        <f t="shared" si="16"/>
        <v>0.43772421052631577</v>
      </c>
      <c r="J396" s="36">
        <f t="shared" si="17"/>
        <v>0.54715526315789476</v>
      </c>
    </row>
    <row r="397" spans="1:10" ht="13.5" thickBot="1" x14ac:dyDescent="0.25">
      <c r="A397" s="27">
        <v>43818</v>
      </c>
      <c r="B397" s="28"/>
      <c r="C397" s="29"/>
      <c r="D397" s="29" t="s">
        <v>4</v>
      </c>
      <c r="E397" s="41">
        <v>112500</v>
      </c>
      <c r="F397" s="41">
        <f>H397/(G397*0.01)</f>
        <v>234375</v>
      </c>
      <c r="G397" s="34">
        <v>48</v>
      </c>
      <c r="H397" s="31">
        <v>112500</v>
      </c>
      <c r="I397" s="36">
        <f t="shared" si="16"/>
        <v>0.48</v>
      </c>
      <c r="J397" s="36">
        <f t="shared" si="17"/>
        <v>0.6</v>
      </c>
    </row>
    <row r="398" spans="1:10" ht="13.5" thickBot="1" x14ac:dyDescent="0.25">
      <c r="A398" s="27">
        <v>42440</v>
      </c>
      <c r="B398" s="28"/>
      <c r="C398" s="29"/>
      <c r="D398" s="29" t="s">
        <v>4</v>
      </c>
      <c r="E398" s="41">
        <v>117685.74</v>
      </c>
      <c r="F398" s="41">
        <v>290000</v>
      </c>
      <c r="G398" s="34">
        <v>48</v>
      </c>
      <c r="H398" s="31">
        <v>137500</v>
      </c>
      <c r="I398" s="36">
        <f t="shared" si="16"/>
        <v>0.40581289655172414</v>
      </c>
      <c r="J398" s="36">
        <f t="shared" si="17"/>
        <v>0.50726612068965515</v>
      </c>
    </row>
    <row r="399" spans="1:10" ht="13.5" thickBot="1" x14ac:dyDescent="0.25">
      <c r="A399" s="27">
        <v>41123</v>
      </c>
      <c r="B399" s="28"/>
      <c r="C399" s="29"/>
      <c r="D399" s="29" t="s">
        <v>4</v>
      </c>
      <c r="E399" s="41">
        <v>132655.17000000001</v>
      </c>
      <c r="F399" s="41">
        <v>332000</v>
      </c>
      <c r="G399" s="34">
        <v>48</v>
      </c>
      <c r="H399" s="31">
        <v>160000</v>
      </c>
      <c r="I399" s="36">
        <f t="shared" si="16"/>
        <v>0.39956376506024099</v>
      </c>
      <c r="J399" s="36">
        <f t="shared" si="17"/>
        <v>0.49945470632530126</v>
      </c>
    </row>
    <row r="400" spans="1:10" ht="13.5" thickBot="1" x14ac:dyDescent="0.25">
      <c r="A400" s="27">
        <v>42097</v>
      </c>
      <c r="B400" s="28"/>
      <c r="C400" s="29"/>
      <c r="D400" s="29" t="s">
        <v>4</v>
      </c>
      <c r="E400" s="41">
        <v>144120.07999999999</v>
      </c>
      <c r="F400" s="41">
        <v>339000</v>
      </c>
      <c r="G400" s="34">
        <v>48</v>
      </c>
      <c r="H400" s="31">
        <v>160000</v>
      </c>
      <c r="I400" s="36">
        <f t="shared" si="16"/>
        <v>0.42513297935103239</v>
      </c>
      <c r="J400" s="36">
        <f t="shared" si="17"/>
        <v>0.53141622418879053</v>
      </c>
    </row>
    <row r="401" spans="1:10" ht="13.5" thickBot="1" x14ac:dyDescent="0.25">
      <c r="A401" s="27">
        <v>41257</v>
      </c>
      <c r="B401" s="28"/>
      <c r="C401" s="29"/>
      <c r="D401" s="29" t="s">
        <v>4</v>
      </c>
      <c r="E401" s="41">
        <v>158605.26</v>
      </c>
      <c r="F401" s="41">
        <v>390000</v>
      </c>
      <c r="G401" s="34">
        <v>48</v>
      </c>
      <c r="H401" s="31">
        <v>189420</v>
      </c>
      <c r="I401" s="36">
        <f t="shared" si="16"/>
        <v>0.40668015384615386</v>
      </c>
      <c r="J401" s="36">
        <f t="shared" si="17"/>
        <v>0.50835019230769229</v>
      </c>
    </row>
    <row r="402" spans="1:10" ht="13.5" thickBot="1" x14ac:dyDescent="0.25">
      <c r="A402" s="27">
        <v>42979</v>
      </c>
      <c r="B402" s="28"/>
      <c r="C402" s="29"/>
      <c r="D402" s="29" t="s">
        <v>4</v>
      </c>
      <c r="E402" s="41">
        <v>183628.67</v>
      </c>
      <c r="F402" s="41">
        <f>H402/(G402*0.01)</f>
        <v>406250</v>
      </c>
      <c r="G402" s="34">
        <v>48</v>
      </c>
      <c r="H402" s="31">
        <v>195000</v>
      </c>
      <c r="I402" s="36">
        <f t="shared" si="16"/>
        <v>0.45200903384615387</v>
      </c>
      <c r="J402" s="36">
        <f t="shared" si="17"/>
        <v>0.56501129230769231</v>
      </c>
    </row>
    <row r="403" spans="1:10" ht="13.5" thickBot="1" x14ac:dyDescent="0.25">
      <c r="A403" s="27">
        <v>41726</v>
      </c>
      <c r="B403" s="28"/>
      <c r="C403" s="29"/>
      <c r="D403" s="29" t="s">
        <v>4</v>
      </c>
      <c r="E403" s="41">
        <v>106073.67</v>
      </c>
      <c r="F403" s="41">
        <v>437000</v>
      </c>
      <c r="G403" s="34">
        <v>48</v>
      </c>
      <c r="H403" s="32"/>
      <c r="I403" s="36">
        <f t="shared" si="16"/>
        <v>0.24273151029748283</v>
      </c>
      <c r="J403" s="36">
        <f t="shared" si="17"/>
        <v>0.30341438787185354</v>
      </c>
    </row>
    <row r="404" spans="1:10" ht="13.5" thickBot="1" x14ac:dyDescent="0.25">
      <c r="A404" s="27">
        <v>41726</v>
      </c>
      <c r="B404" s="28"/>
      <c r="C404" s="29"/>
      <c r="D404" s="29" t="s">
        <v>4</v>
      </c>
      <c r="E404" s="41">
        <v>73637.5</v>
      </c>
      <c r="F404" s="41">
        <v>437000</v>
      </c>
      <c r="G404" s="34">
        <v>48</v>
      </c>
      <c r="H404" s="32"/>
      <c r="I404" s="36">
        <f t="shared" si="16"/>
        <v>0.16850686498855835</v>
      </c>
      <c r="J404" s="36">
        <f t="shared" si="17"/>
        <v>0.21063358123569795</v>
      </c>
    </row>
    <row r="405" spans="1:10" ht="13.5" thickBot="1" x14ac:dyDescent="0.25">
      <c r="A405" s="27">
        <v>42500</v>
      </c>
      <c r="B405" s="28"/>
      <c r="C405" s="29"/>
      <c r="D405" s="29" t="s">
        <v>4</v>
      </c>
      <c r="E405" s="41">
        <v>210987.68</v>
      </c>
      <c r="F405" s="41">
        <v>482000</v>
      </c>
      <c r="G405" s="34">
        <v>48</v>
      </c>
      <c r="H405" s="31">
        <v>227611</v>
      </c>
      <c r="I405" s="36">
        <f t="shared" si="16"/>
        <v>0.43773377593360996</v>
      </c>
      <c r="J405" s="36">
        <f t="shared" si="17"/>
        <v>0.54716721991701245</v>
      </c>
    </row>
    <row r="406" spans="1:10" ht="13.5" thickBot="1" x14ac:dyDescent="0.25">
      <c r="A406" s="27">
        <v>39687</v>
      </c>
      <c r="B406" s="28"/>
      <c r="C406" s="29"/>
      <c r="D406" s="29" t="s">
        <v>4</v>
      </c>
      <c r="E406" s="41">
        <v>151718.53</v>
      </c>
      <c r="F406" s="41">
        <v>512000</v>
      </c>
      <c r="G406" s="34">
        <v>48</v>
      </c>
      <c r="H406" s="31">
        <v>250000</v>
      </c>
      <c r="I406" s="36">
        <f t="shared" si="16"/>
        <v>0.29632525390624997</v>
      </c>
      <c r="J406" s="36">
        <f t="shared" si="17"/>
        <v>0.37040656738281252</v>
      </c>
    </row>
    <row r="407" spans="1:10" ht="13.5" thickBot="1" x14ac:dyDescent="0.25">
      <c r="A407" s="27">
        <v>42445</v>
      </c>
      <c r="B407" s="28"/>
      <c r="C407" s="29"/>
      <c r="D407" s="29" t="s">
        <v>4</v>
      </c>
      <c r="E407" s="41">
        <v>272938.39</v>
      </c>
      <c r="F407" s="41">
        <v>635000</v>
      </c>
      <c r="G407" s="34">
        <v>48</v>
      </c>
      <c r="H407" s="31">
        <v>301720</v>
      </c>
      <c r="I407" s="36">
        <f t="shared" si="16"/>
        <v>0.42982423622047244</v>
      </c>
      <c r="J407" s="36">
        <f t="shared" si="17"/>
        <v>0.53728029527559062</v>
      </c>
    </row>
    <row r="408" spans="1:10" ht="13.5" thickBot="1" x14ac:dyDescent="0.25">
      <c r="A408" s="27">
        <v>41352</v>
      </c>
      <c r="B408" s="28"/>
      <c r="C408" s="29"/>
      <c r="D408" s="29" t="s">
        <v>4</v>
      </c>
      <c r="E408" s="41">
        <v>263236.32</v>
      </c>
      <c r="F408" s="41">
        <v>640000</v>
      </c>
      <c r="G408" s="34">
        <v>48</v>
      </c>
      <c r="H408" s="31">
        <v>310320</v>
      </c>
      <c r="I408" s="36">
        <f t="shared" si="16"/>
        <v>0.41130675</v>
      </c>
      <c r="J408" s="36">
        <f t="shared" si="17"/>
        <v>0.51413343750000007</v>
      </c>
    </row>
    <row r="409" spans="1:10" ht="13.5" thickBot="1" x14ac:dyDescent="0.25">
      <c r="A409" s="27">
        <v>43070</v>
      </c>
      <c r="B409" s="28"/>
      <c r="C409" s="29"/>
      <c r="D409" s="29" t="s">
        <v>4</v>
      </c>
      <c r="E409" s="41">
        <v>375163.05</v>
      </c>
      <c r="F409" s="41">
        <f>H409/(G409*0.01)</f>
        <v>798020.83333333337</v>
      </c>
      <c r="G409" s="34">
        <v>48</v>
      </c>
      <c r="H409" s="31">
        <v>383050</v>
      </c>
      <c r="I409" s="36">
        <f t="shared" si="16"/>
        <v>0.47011686202845576</v>
      </c>
      <c r="J409" s="36">
        <f t="shared" si="17"/>
        <v>0.58764607753556963</v>
      </c>
    </row>
    <row r="410" spans="1:10" ht="13.5" thickBot="1" x14ac:dyDescent="0.25">
      <c r="A410" s="27">
        <v>42726</v>
      </c>
      <c r="B410" s="28"/>
      <c r="C410" s="29"/>
      <c r="D410" s="29" t="s">
        <v>4</v>
      </c>
      <c r="E410" s="41">
        <v>463501.18</v>
      </c>
      <c r="F410" s="41">
        <f>H410/(G410*0.01)</f>
        <v>1041666.6666666667</v>
      </c>
      <c r="G410" s="34">
        <v>48</v>
      </c>
      <c r="H410" s="31">
        <v>500000</v>
      </c>
      <c r="I410" s="36">
        <f t="shared" si="16"/>
        <v>0.44496113279999994</v>
      </c>
      <c r="J410" s="36">
        <f t="shared" si="17"/>
        <v>0.55620141599999984</v>
      </c>
    </row>
    <row r="411" spans="1:10" ht="13.5" thickBot="1" x14ac:dyDescent="0.25">
      <c r="A411" s="27">
        <v>42262</v>
      </c>
      <c r="B411" s="28"/>
      <c r="C411" s="29"/>
      <c r="D411" s="29" t="s">
        <v>4</v>
      </c>
      <c r="E411" s="41">
        <v>480069.67</v>
      </c>
      <c r="F411" s="41">
        <v>1125000</v>
      </c>
      <c r="G411" s="34">
        <v>48</v>
      </c>
      <c r="H411" s="32"/>
      <c r="I411" s="36">
        <f t="shared" si="16"/>
        <v>0.42672859555555553</v>
      </c>
      <c r="J411" s="36">
        <f t="shared" si="17"/>
        <v>0.53341074444444447</v>
      </c>
    </row>
    <row r="412" spans="1:10" ht="13.5" thickBot="1" x14ac:dyDescent="0.25">
      <c r="A412" s="27">
        <v>42425</v>
      </c>
      <c r="B412" s="28"/>
      <c r="C412" s="29"/>
      <c r="D412" s="29" t="s">
        <v>4</v>
      </c>
      <c r="E412" s="41">
        <v>1878104.49</v>
      </c>
      <c r="F412" s="41">
        <v>4142500</v>
      </c>
      <c r="G412" s="34">
        <v>48</v>
      </c>
      <c r="H412" s="32"/>
      <c r="I412" s="36">
        <f t="shared" si="16"/>
        <v>0.45337465057332527</v>
      </c>
      <c r="J412" s="36">
        <f t="shared" si="17"/>
        <v>0.56671831321665656</v>
      </c>
    </row>
    <row r="413" spans="1:10" ht="13.5" thickBot="1" x14ac:dyDescent="0.25">
      <c r="A413" s="27">
        <v>43452</v>
      </c>
      <c r="B413" s="28"/>
      <c r="C413" s="29"/>
      <c r="D413" s="29" t="s">
        <v>4</v>
      </c>
      <c r="E413" s="41">
        <v>259424.8</v>
      </c>
      <c r="F413" s="41">
        <f t="shared" ref="F413:F418" si="19">H413/(G413*0.01)</f>
        <v>540540.54054054047</v>
      </c>
      <c r="G413" s="33">
        <v>48.1</v>
      </c>
      <c r="H413" s="31">
        <v>260000</v>
      </c>
      <c r="I413" s="36">
        <f t="shared" si="16"/>
        <v>0.47993588000000004</v>
      </c>
      <c r="J413" s="36">
        <f t="shared" si="17"/>
        <v>0.59991985000000003</v>
      </c>
    </row>
    <row r="414" spans="1:10" ht="13.5" thickBot="1" x14ac:dyDescent="0.25">
      <c r="A414" s="27">
        <v>42608</v>
      </c>
      <c r="B414" s="28"/>
      <c r="C414" s="29"/>
      <c r="D414" s="29" t="s">
        <v>4</v>
      </c>
      <c r="E414" s="41">
        <v>150909.69</v>
      </c>
      <c r="F414" s="41">
        <f t="shared" si="19"/>
        <v>336438.92339544516</v>
      </c>
      <c r="G414" s="33">
        <v>48.3</v>
      </c>
      <c r="H414" s="31">
        <v>162500</v>
      </c>
      <c r="I414" s="36">
        <f t="shared" si="16"/>
        <v>0.44855003243076919</v>
      </c>
      <c r="J414" s="36">
        <f t="shared" si="17"/>
        <v>0.56068754053846148</v>
      </c>
    </row>
    <row r="415" spans="1:10" ht="13.5" thickBot="1" x14ac:dyDescent="0.25">
      <c r="A415" s="27">
        <v>43298</v>
      </c>
      <c r="B415" s="28"/>
      <c r="C415" s="29"/>
      <c r="D415" s="29" t="s">
        <v>4</v>
      </c>
      <c r="E415" s="41">
        <v>181239.76</v>
      </c>
      <c r="F415" s="41">
        <f t="shared" si="19"/>
        <v>382608.69565217395</v>
      </c>
      <c r="G415" s="33">
        <v>48.3</v>
      </c>
      <c r="H415" s="31">
        <v>184800</v>
      </c>
      <c r="I415" s="36">
        <f t="shared" si="16"/>
        <v>0.47369482727272727</v>
      </c>
      <c r="J415" s="36">
        <f t="shared" si="17"/>
        <v>0.59211853409090898</v>
      </c>
    </row>
    <row r="416" spans="1:10" ht="13.5" thickBot="1" x14ac:dyDescent="0.25">
      <c r="A416" s="27">
        <v>43026</v>
      </c>
      <c r="B416" s="28"/>
      <c r="C416" s="29"/>
      <c r="D416" s="29" t="s">
        <v>4</v>
      </c>
      <c r="E416" s="41">
        <v>243792.24</v>
      </c>
      <c r="F416" s="41">
        <f t="shared" si="19"/>
        <v>530020.70393374749</v>
      </c>
      <c r="G416" s="33">
        <v>48.3</v>
      </c>
      <c r="H416" s="31">
        <v>256000</v>
      </c>
      <c r="I416" s="36">
        <f t="shared" si="16"/>
        <v>0.45996739031249995</v>
      </c>
      <c r="J416" s="36">
        <f t="shared" si="17"/>
        <v>0.57495923789062486</v>
      </c>
    </row>
    <row r="417" spans="1:10" ht="13.5" thickBot="1" x14ac:dyDescent="0.25">
      <c r="A417" s="27">
        <v>43173</v>
      </c>
      <c r="B417" s="28"/>
      <c r="C417" s="29"/>
      <c r="D417" s="29" t="s">
        <v>4</v>
      </c>
      <c r="E417" s="41">
        <v>118093.71</v>
      </c>
      <c r="F417" s="41">
        <f t="shared" si="19"/>
        <v>245398.77300613499</v>
      </c>
      <c r="G417" s="33">
        <v>48.9</v>
      </c>
      <c r="H417" s="31">
        <v>120000</v>
      </c>
      <c r="I417" s="36">
        <f t="shared" si="16"/>
        <v>0.48123186824999997</v>
      </c>
      <c r="J417" s="36">
        <f t="shared" si="17"/>
        <v>0.60153983531249988</v>
      </c>
    </row>
    <row r="418" spans="1:10" ht="13.5" thickBot="1" x14ac:dyDescent="0.25">
      <c r="A418" s="27">
        <v>42608</v>
      </c>
      <c r="B418" s="28"/>
      <c r="C418" s="29"/>
      <c r="D418" s="29" t="s">
        <v>4</v>
      </c>
      <c r="E418" s="41">
        <v>147577.60000000001</v>
      </c>
      <c r="F418" s="41">
        <f t="shared" si="19"/>
        <v>332310.83844580775</v>
      </c>
      <c r="G418" s="33">
        <v>48.9</v>
      </c>
      <c r="H418" s="31">
        <v>162500</v>
      </c>
      <c r="I418" s="36">
        <f t="shared" si="16"/>
        <v>0.44409505476923083</v>
      </c>
      <c r="J418" s="36">
        <f t="shared" si="17"/>
        <v>0.55511881846153854</v>
      </c>
    </row>
    <row r="419" spans="1:10" ht="13.5" thickBot="1" x14ac:dyDescent="0.25">
      <c r="A419" s="27">
        <v>40527</v>
      </c>
      <c r="B419" s="28"/>
      <c r="C419" s="29"/>
      <c r="D419" s="29" t="s">
        <v>4</v>
      </c>
      <c r="E419" s="41">
        <v>53744.6</v>
      </c>
      <c r="F419" s="41">
        <v>138000</v>
      </c>
      <c r="G419" s="34">
        <v>49</v>
      </c>
      <c r="H419" s="31">
        <v>68000</v>
      </c>
      <c r="I419" s="36">
        <f t="shared" si="16"/>
        <v>0.38945362318840576</v>
      </c>
      <c r="J419" s="36">
        <f t="shared" si="17"/>
        <v>0.48681702898550722</v>
      </c>
    </row>
    <row r="420" spans="1:10" ht="13.5" thickBot="1" x14ac:dyDescent="0.25">
      <c r="A420" s="27">
        <v>39652</v>
      </c>
      <c r="B420" s="28"/>
      <c r="C420" s="29"/>
      <c r="D420" s="29" t="s">
        <v>4</v>
      </c>
      <c r="E420" s="41">
        <v>61288.58</v>
      </c>
      <c r="F420" s="41">
        <v>220000</v>
      </c>
      <c r="G420" s="34">
        <v>49</v>
      </c>
      <c r="H420" s="31">
        <v>106500</v>
      </c>
      <c r="I420" s="36">
        <f t="shared" si="16"/>
        <v>0.27858445454545455</v>
      </c>
      <c r="J420" s="36">
        <f t="shared" si="17"/>
        <v>0.34823056818181819</v>
      </c>
    </row>
    <row r="421" spans="1:10" ht="13.5" thickBot="1" x14ac:dyDescent="0.25">
      <c r="A421" s="27">
        <v>41501</v>
      </c>
      <c r="B421" s="28"/>
      <c r="C421" s="29"/>
      <c r="D421" s="29" t="s">
        <v>4</v>
      </c>
      <c r="E421" s="41">
        <v>97771.49</v>
      </c>
      <c r="F421" s="41">
        <v>231000</v>
      </c>
      <c r="G421" s="34">
        <v>49</v>
      </c>
      <c r="H421" s="31">
        <v>114900</v>
      </c>
      <c r="I421" s="36">
        <f t="shared" si="16"/>
        <v>0.4232532034632035</v>
      </c>
      <c r="J421" s="36">
        <f t="shared" si="17"/>
        <v>0.52906650432900437</v>
      </c>
    </row>
    <row r="422" spans="1:10" ht="13.5" thickBot="1" x14ac:dyDescent="0.25">
      <c r="A422" s="27">
        <v>40297</v>
      </c>
      <c r="B422" s="28"/>
      <c r="C422" s="29"/>
      <c r="D422" s="29" t="s">
        <v>4</v>
      </c>
      <c r="E422" s="41">
        <v>100899.34</v>
      </c>
      <c r="F422" s="41">
        <v>271200</v>
      </c>
      <c r="G422" s="34">
        <v>49</v>
      </c>
      <c r="H422" s="32"/>
      <c r="I422" s="36">
        <f t="shared" si="16"/>
        <v>0.37204771386430679</v>
      </c>
      <c r="J422" s="36">
        <f t="shared" si="17"/>
        <v>0.46505964233038344</v>
      </c>
    </row>
    <row r="423" spans="1:10" ht="13.5" thickBot="1" x14ac:dyDescent="0.25">
      <c r="A423" s="27">
        <v>41248</v>
      </c>
      <c r="B423" s="28"/>
      <c r="C423" s="29"/>
      <c r="D423" s="29" t="s">
        <v>4</v>
      </c>
      <c r="E423" s="41">
        <v>118325.65</v>
      </c>
      <c r="F423" s="41">
        <v>285000</v>
      </c>
      <c r="G423" s="34">
        <v>49</v>
      </c>
      <c r="H423" s="31">
        <v>142380</v>
      </c>
      <c r="I423" s="36">
        <f t="shared" si="16"/>
        <v>0.4151777192982456</v>
      </c>
      <c r="J423" s="36">
        <f t="shared" si="17"/>
        <v>0.51897214912280698</v>
      </c>
    </row>
    <row r="424" spans="1:10" ht="13.5" thickBot="1" x14ac:dyDescent="0.25">
      <c r="A424" s="27">
        <v>41802</v>
      </c>
      <c r="B424" s="28"/>
      <c r="C424" s="29"/>
      <c r="D424" s="29" t="s">
        <v>4</v>
      </c>
      <c r="E424" s="41">
        <v>118619.5</v>
      </c>
      <c r="F424" s="41">
        <v>287000</v>
      </c>
      <c r="G424" s="34">
        <v>49</v>
      </c>
      <c r="H424" s="31">
        <v>142500</v>
      </c>
      <c r="I424" s="36">
        <f t="shared" si="16"/>
        <v>0.41330836236933799</v>
      </c>
      <c r="J424" s="36">
        <f t="shared" si="17"/>
        <v>0.51663545296167246</v>
      </c>
    </row>
    <row r="425" spans="1:10" ht="13.5" thickBot="1" x14ac:dyDescent="0.25">
      <c r="A425" s="27">
        <v>42205</v>
      </c>
      <c r="B425" s="28"/>
      <c r="C425" s="29"/>
      <c r="D425" s="29" t="s">
        <v>4</v>
      </c>
      <c r="E425" s="41">
        <v>103916.46</v>
      </c>
      <c r="F425" s="41">
        <v>297000</v>
      </c>
      <c r="G425" s="34">
        <v>49</v>
      </c>
      <c r="H425" s="31">
        <v>144000</v>
      </c>
      <c r="I425" s="36">
        <f t="shared" si="16"/>
        <v>0.3498870707070707</v>
      </c>
      <c r="J425" s="36">
        <f t="shared" si="17"/>
        <v>0.43735883838383843</v>
      </c>
    </row>
    <row r="426" spans="1:10" ht="13.5" thickBot="1" x14ac:dyDescent="0.25">
      <c r="A426" s="27">
        <v>42985</v>
      </c>
      <c r="B426" s="28"/>
      <c r="C426" s="29"/>
      <c r="D426" s="29" t="s">
        <v>4</v>
      </c>
      <c r="E426" s="41">
        <v>138036.97</v>
      </c>
      <c r="F426" s="41">
        <f>H426/(G426*0.01)</f>
        <v>297959.18367346941</v>
      </c>
      <c r="G426" s="34">
        <v>49</v>
      </c>
      <c r="H426" s="31">
        <v>146000</v>
      </c>
      <c r="I426" s="36">
        <f t="shared" si="16"/>
        <v>0.46327476232876708</v>
      </c>
      <c r="J426" s="36">
        <f t="shared" si="17"/>
        <v>0.57909345291095882</v>
      </c>
    </row>
    <row r="427" spans="1:10" ht="13.5" thickBot="1" x14ac:dyDescent="0.25">
      <c r="A427" s="27">
        <v>41263</v>
      </c>
      <c r="B427" s="28"/>
      <c r="C427" s="29"/>
      <c r="D427" s="29" t="s">
        <v>4</v>
      </c>
      <c r="E427" s="41">
        <v>140434.03</v>
      </c>
      <c r="F427" s="41">
        <v>355000</v>
      </c>
      <c r="G427" s="34">
        <v>49</v>
      </c>
      <c r="H427" s="31">
        <v>176000</v>
      </c>
      <c r="I427" s="36">
        <f t="shared" si="16"/>
        <v>0.39558881690140846</v>
      </c>
      <c r="J427" s="36">
        <f t="shared" si="17"/>
        <v>0.49448602112676054</v>
      </c>
    </row>
    <row r="428" spans="1:10" ht="13.5" thickBot="1" x14ac:dyDescent="0.25">
      <c r="A428" s="27">
        <v>42766</v>
      </c>
      <c r="B428" s="28"/>
      <c r="C428" s="29"/>
      <c r="D428" s="29" t="s">
        <v>4</v>
      </c>
      <c r="E428" s="41">
        <v>199525.41</v>
      </c>
      <c r="F428" s="41">
        <f>H428/(G428*0.01)</f>
        <v>424489.79591836734</v>
      </c>
      <c r="G428" s="34">
        <v>49</v>
      </c>
      <c r="H428" s="31">
        <v>208000</v>
      </c>
      <c r="I428" s="36">
        <f t="shared" si="16"/>
        <v>0.47003582163461538</v>
      </c>
      <c r="J428" s="36">
        <f t="shared" si="17"/>
        <v>0.58754477704326924</v>
      </c>
    </row>
    <row r="429" spans="1:10" ht="13.5" thickBot="1" x14ac:dyDescent="0.25">
      <c r="A429" s="27">
        <v>42816</v>
      </c>
      <c r="B429" s="28"/>
      <c r="C429" s="29"/>
      <c r="D429" s="29" t="s">
        <v>4</v>
      </c>
      <c r="E429" s="41">
        <v>207468.58</v>
      </c>
      <c r="F429" s="41">
        <f>H429/(G429*0.01)</f>
        <v>443877.55102040817</v>
      </c>
      <c r="G429" s="34">
        <v>49</v>
      </c>
      <c r="H429" s="31">
        <v>217500</v>
      </c>
      <c r="I429" s="36">
        <f t="shared" si="16"/>
        <v>0.46740047908045973</v>
      </c>
      <c r="J429" s="36">
        <f t="shared" si="17"/>
        <v>0.58425059885057462</v>
      </c>
    </row>
    <row r="430" spans="1:10" ht="13.5" thickBot="1" x14ac:dyDescent="0.25">
      <c r="A430" s="27">
        <v>41249</v>
      </c>
      <c r="B430" s="28"/>
      <c r="C430" s="29"/>
      <c r="D430" s="29" t="s">
        <v>4</v>
      </c>
      <c r="E430" s="41">
        <v>204490.74</v>
      </c>
      <c r="F430" s="41">
        <v>505000</v>
      </c>
      <c r="G430" s="34">
        <v>49</v>
      </c>
      <c r="H430" s="31">
        <v>250000</v>
      </c>
      <c r="I430" s="36">
        <f t="shared" si="16"/>
        <v>0.40493215841584157</v>
      </c>
      <c r="J430" s="36">
        <f t="shared" si="17"/>
        <v>0.50616519801980198</v>
      </c>
    </row>
    <row r="431" spans="1:10" ht="13.5" thickBot="1" x14ac:dyDescent="0.25">
      <c r="A431" s="27">
        <v>42079</v>
      </c>
      <c r="B431" s="28"/>
      <c r="C431" s="29"/>
      <c r="D431" s="29" t="s">
        <v>4</v>
      </c>
      <c r="E431" s="41">
        <v>221213.14</v>
      </c>
      <c r="F431" s="41">
        <v>515000</v>
      </c>
      <c r="G431" s="34">
        <v>49</v>
      </c>
      <c r="H431" s="31">
        <v>252500</v>
      </c>
      <c r="I431" s="36">
        <f t="shared" si="16"/>
        <v>0.42954007766990293</v>
      </c>
      <c r="J431" s="36">
        <f t="shared" si="17"/>
        <v>0.53692509708737868</v>
      </c>
    </row>
    <row r="432" spans="1:10" ht="13.5" thickBot="1" x14ac:dyDescent="0.25">
      <c r="A432" s="27">
        <v>41740</v>
      </c>
      <c r="B432" s="28"/>
      <c r="C432" s="29"/>
      <c r="D432" s="29" t="s">
        <v>4</v>
      </c>
      <c r="E432" s="41">
        <v>230421.52</v>
      </c>
      <c r="F432" s="41">
        <v>531000</v>
      </c>
      <c r="G432" s="34">
        <v>49</v>
      </c>
      <c r="H432" s="31">
        <v>264394</v>
      </c>
      <c r="I432" s="36">
        <f t="shared" si="16"/>
        <v>0.43393883239171371</v>
      </c>
      <c r="J432" s="36">
        <f t="shared" si="17"/>
        <v>0.54242354048964214</v>
      </c>
    </row>
    <row r="433" spans="1:10" ht="13.5" thickBot="1" x14ac:dyDescent="0.25">
      <c r="A433" s="27">
        <v>40497</v>
      </c>
      <c r="B433" s="28"/>
      <c r="C433" s="29"/>
      <c r="D433" s="29" t="s">
        <v>4</v>
      </c>
      <c r="E433" s="41">
        <v>215989.54</v>
      </c>
      <c r="F433" s="41">
        <v>612815</v>
      </c>
      <c r="G433" s="34">
        <v>49</v>
      </c>
      <c r="H433" s="32"/>
      <c r="I433" s="36">
        <f t="shared" si="16"/>
        <v>0.35245472124540034</v>
      </c>
      <c r="J433" s="36">
        <f t="shared" si="17"/>
        <v>0.44056840155675042</v>
      </c>
    </row>
    <row r="434" spans="1:10" ht="13.5" thickBot="1" x14ac:dyDescent="0.25">
      <c r="A434" s="27">
        <v>43220</v>
      </c>
      <c r="B434" s="28"/>
      <c r="C434" s="29"/>
      <c r="D434" s="29" t="s">
        <v>4</v>
      </c>
      <c r="E434" s="41">
        <v>304215.94</v>
      </c>
      <c r="F434" s="41">
        <f>H434/(G434*0.01)</f>
        <v>663265.30612244899</v>
      </c>
      <c r="G434" s="34">
        <v>49</v>
      </c>
      <c r="H434" s="31">
        <v>325000</v>
      </c>
      <c r="I434" s="36">
        <f t="shared" si="16"/>
        <v>0.45866403261538463</v>
      </c>
      <c r="J434" s="36">
        <f t="shared" si="17"/>
        <v>0.57333004076923078</v>
      </c>
    </row>
    <row r="435" spans="1:10" ht="13.5" thickBot="1" x14ac:dyDescent="0.25">
      <c r="A435" s="27">
        <v>42488</v>
      </c>
      <c r="B435" s="28"/>
      <c r="C435" s="29"/>
      <c r="D435" s="29" t="s">
        <v>4</v>
      </c>
      <c r="E435" s="41">
        <v>300227.20000000001</v>
      </c>
      <c r="F435" s="41">
        <v>673000</v>
      </c>
      <c r="G435" s="34">
        <v>49</v>
      </c>
      <c r="H435" s="32"/>
      <c r="I435" s="36">
        <f t="shared" si="16"/>
        <v>0.446102823179792</v>
      </c>
      <c r="J435" s="36">
        <f t="shared" si="17"/>
        <v>0.55762852897474002</v>
      </c>
    </row>
    <row r="436" spans="1:10" ht="13.5" thickBot="1" x14ac:dyDescent="0.25">
      <c r="A436" s="27">
        <v>40819</v>
      </c>
      <c r="B436" s="28"/>
      <c r="C436" s="29"/>
      <c r="D436" s="29" t="s">
        <v>4</v>
      </c>
      <c r="E436" s="41">
        <v>267769.57</v>
      </c>
      <c r="F436" s="41">
        <v>705000</v>
      </c>
      <c r="G436" s="34">
        <v>49</v>
      </c>
      <c r="H436" s="31">
        <v>350700</v>
      </c>
      <c r="I436" s="36">
        <f t="shared" si="16"/>
        <v>0.37981499290780141</v>
      </c>
      <c r="J436" s="36">
        <f t="shared" si="17"/>
        <v>0.47476874113475176</v>
      </c>
    </row>
    <row r="437" spans="1:10" ht="13.5" thickBot="1" x14ac:dyDescent="0.25">
      <c r="A437" s="27">
        <v>40120</v>
      </c>
      <c r="B437" s="28"/>
      <c r="C437" s="29"/>
      <c r="D437" s="29" t="s">
        <v>4</v>
      </c>
      <c r="E437" s="41">
        <v>276525.39</v>
      </c>
      <c r="F437" s="41">
        <v>756000</v>
      </c>
      <c r="G437" s="34">
        <v>49</v>
      </c>
      <c r="H437" s="32"/>
      <c r="I437" s="36">
        <f t="shared" si="16"/>
        <v>0.36577432539682542</v>
      </c>
      <c r="J437" s="36">
        <f t="shared" si="17"/>
        <v>0.45721790674603174</v>
      </c>
    </row>
    <row r="438" spans="1:10" ht="13.5" thickBot="1" x14ac:dyDescent="0.25">
      <c r="A438" s="27">
        <v>41369</v>
      </c>
      <c r="B438" s="28"/>
      <c r="C438" s="29"/>
      <c r="D438" s="29" t="s">
        <v>4</v>
      </c>
      <c r="E438" s="41">
        <v>339229.51</v>
      </c>
      <c r="F438" s="41">
        <v>806000</v>
      </c>
      <c r="G438" s="34">
        <v>49</v>
      </c>
      <c r="H438" s="31">
        <v>400000</v>
      </c>
      <c r="I438" s="36">
        <f t="shared" si="16"/>
        <v>0.42088028535980149</v>
      </c>
      <c r="J438" s="36">
        <f t="shared" si="17"/>
        <v>0.52610035669975186</v>
      </c>
    </row>
    <row r="439" spans="1:10" ht="13.5" thickBot="1" x14ac:dyDescent="0.25">
      <c r="A439" s="27">
        <v>41893</v>
      </c>
      <c r="B439" s="28"/>
      <c r="C439" s="29"/>
      <c r="D439" s="29" t="s">
        <v>4</v>
      </c>
      <c r="E439" s="41">
        <v>372964.71</v>
      </c>
      <c r="F439" s="41">
        <v>875000</v>
      </c>
      <c r="G439" s="34">
        <v>49</v>
      </c>
      <c r="H439" s="32"/>
      <c r="I439" s="36">
        <f t="shared" si="16"/>
        <v>0.42624538285714286</v>
      </c>
      <c r="J439" s="36">
        <f t="shared" si="17"/>
        <v>0.53280672857142863</v>
      </c>
    </row>
    <row r="440" spans="1:10" ht="13.5" thickBot="1" x14ac:dyDescent="0.25">
      <c r="A440" s="27">
        <v>42431</v>
      </c>
      <c r="B440" s="28"/>
      <c r="C440" s="29"/>
      <c r="D440" s="29" t="s">
        <v>4</v>
      </c>
      <c r="E440" s="41">
        <v>491442.79</v>
      </c>
      <c r="F440" s="41">
        <v>1133290</v>
      </c>
      <c r="G440" s="34">
        <v>49</v>
      </c>
      <c r="H440" s="32"/>
      <c r="I440" s="36">
        <f t="shared" si="16"/>
        <v>0.43364257162773867</v>
      </c>
      <c r="J440" s="36">
        <f t="shared" si="17"/>
        <v>0.54205321453467337</v>
      </c>
    </row>
    <row r="441" spans="1:10" ht="13.5" thickBot="1" x14ac:dyDescent="0.25">
      <c r="A441" s="27">
        <v>40682</v>
      </c>
      <c r="B441" s="28"/>
      <c r="C441" s="29"/>
      <c r="D441" s="29" t="s">
        <v>4</v>
      </c>
      <c r="E441" s="41">
        <v>147119.35999999999</v>
      </c>
      <c r="F441" s="41">
        <v>1145000</v>
      </c>
      <c r="G441" s="34">
        <v>49</v>
      </c>
      <c r="H441" s="32"/>
      <c r="I441" s="36">
        <f t="shared" si="16"/>
        <v>0.12848852401746724</v>
      </c>
      <c r="J441" s="36">
        <f t="shared" si="17"/>
        <v>0.16061065502183405</v>
      </c>
    </row>
    <row r="442" spans="1:10" ht="13.5" thickBot="1" x14ac:dyDescent="0.25">
      <c r="A442" s="27">
        <v>42194</v>
      </c>
      <c r="B442" s="28"/>
      <c r="C442" s="29"/>
      <c r="D442" s="29" t="s">
        <v>4</v>
      </c>
      <c r="E442" s="41">
        <v>873785.4</v>
      </c>
      <c r="F442" s="41">
        <v>2054000</v>
      </c>
      <c r="G442" s="34">
        <v>49</v>
      </c>
      <c r="H442" s="32"/>
      <c r="I442" s="36">
        <f t="shared" si="16"/>
        <v>0.42540671859785784</v>
      </c>
      <c r="J442" s="36">
        <f t="shared" si="17"/>
        <v>0.53175839824732229</v>
      </c>
    </row>
    <row r="443" spans="1:10" ht="13.5" thickBot="1" x14ac:dyDescent="0.25">
      <c r="A443" s="27">
        <v>42368</v>
      </c>
      <c r="B443" s="28"/>
      <c r="C443" s="29"/>
      <c r="D443" s="29" t="s">
        <v>4</v>
      </c>
      <c r="E443" s="41">
        <v>1474066.84</v>
      </c>
      <c r="F443" s="41">
        <v>3225000</v>
      </c>
      <c r="G443" s="34">
        <v>49</v>
      </c>
      <c r="H443" s="32"/>
      <c r="I443" s="36">
        <f t="shared" si="16"/>
        <v>0.45707498914728684</v>
      </c>
      <c r="J443" s="36">
        <f t="shared" si="17"/>
        <v>0.57134373643410852</v>
      </c>
    </row>
    <row r="444" spans="1:10" ht="13.5" thickBot="1" x14ac:dyDescent="0.25">
      <c r="A444" s="27">
        <v>43622</v>
      </c>
      <c r="B444" s="28"/>
      <c r="C444" s="29"/>
      <c r="D444" s="29" t="s">
        <v>4</v>
      </c>
      <c r="E444" s="41">
        <v>113217</v>
      </c>
      <c r="F444" s="41">
        <f t="shared" ref="F444:F451" si="20">H444/(G444*0.01)</f>
        <v>230115.85365853657</v>
      </c>
      <c r="G444" s="33">
        <v>49.2</v>
      </c>
      <c r="H444" s="31">
        <v>113217</v>
      </c>
      <c r="I444" s="36">
        <f t="shared" si="16"/>
        <v>0.49200000000000005</v>
      </c>
      <c r="J444" s="36">
        <f t="shared" si="17"/>
        <v>0.61499999999999999</v>
      </c>
    </row>
    <row r="445" spans="1:10" ht="13.5" thickBot="1" x14ac:dyDescent="0.25">
      <c r="A445" s="27">
        <v>43245</v>
      </c>
      <c r="B445" s="28"/>
      <c r="C445" s="29"/>
      <c r="D445" s="29" t="s">
        <v>4</v>
      </c>
      <c r="E445" s="41">
        <v>171299.8</v>
      </c>
      <c r="F445" s="41">
        <f t="shared" si="20"/>
        <v>355691.05691056908</v>
      </c>
      <c r="G445" s="33">
        <v>49.2</v>
      </c>
      <c r="H445" s="31">
        <v>175000</v>
      </c>
      <c r="I445" s="36">
        <f t="shared" si="16"/>
        <v>0.48159715200000003</v>
      </c>
      <c r="J445" s="36">
        <f t="shared" si="17"/>
        <v>0.60199643999999997</v>
      </c>
    </row>
    <row r="446" spans="1:10" ht="13.5" thickBot="1" x14ac:dyDescent="0.25">
      <c r="A446" s="27">
        <v>43746</v>
      </c>
      <c r="B446" s="28"/>
      <c r="C446" s="29"/>
      <c r="D446" s="29" t="s">
        <v>4</v>
      </c>
      <c r="E446" s="41">
        <v>475630</v>
      </c>
      <c r="F446" s="41">
        <f t="shared" si="20"/>
        <v>966727.6422764227</v>
      </c>
      <c r="G446" s="33">
        <v>49.2</v>
      </c>
      <c r="H446" s="31">
        <v>475630</v>
      </c>
      <c r="I446" s="36">
        <f t="shared" si="16"/>
        <v>0.49200000000000005</v>
      </c>
      <c r="J446" s="36">
        <f t="shared" si="17"/>
        <v>0.61499999999999999</v>
      </c>
    </row>
    <row r="447" spans="1:10" ht="13.5" thickBot="1" x14ac:dyDescent="0.25">
      <c r="A447" s="27">
        <v>43171</v>
      </c>
      <c r="B447" s="28"/>
      <c r="C447" s="29"/>
      <c r="D447" s="29" t="s">
        <v>4</v>
      </c>
      <c r="E447" s="41">
        <v>85842.16</v>
      </c>
      <c r="F447" s="41">
        <f t="shared" si="20"/>
        <v>182186.23481781376</v>
      </c>
      <c r="G447" s="33">
        <v>49.4</v>
      </c>
      <c r="H447" s="31">
        <v>90000</v>
      </c>
      <c r="I447" s="36">
        <f t="shared" si="16"/>
        <v>0.47117807822222224</v>
      </c>
      <c r="J447" s="36">
        <f t="shared" si="17"/>
        <v>0.58897259777777777</v>
      </c>
    </row>
    <row r="448" spans="1:10" ht="13.5" thickBot="1" x14ac:dyDescent="0.25">
      <c r="A448" s="27">
        <v>43616</v>
      </c>
      <c r="B448" s="28"/>
      <c r="C448" s="29"/>
      <c r="D448" s="29" t="s">
        <v>4</v>
      </c>
      <c r="E448" s="41">
        <v>553487.18999999994</v>
      </c>
      <c r="F448" s="41">
        <f t="shared" si="20"/>
        <v>1121663.9676113361</v>
      </c>
      <c r="G448" s="33">
        <v>49.4</v>
      </c>
      <c r="H448" s="31">
        <v>554102</v>
      </c>
      <c r="I448" s="36">
        <f t="shared" si="16"/>
        <v>0.49345187683856029</v>
      </c>
      <c r="J448" s="36">
        <f t="shared" si="17"/>
        <v>0.61681484604820036</v>
      </c>
    </row>
    <row r="449" spans="1:10" ht="13.5" thickBot="1" x14ac:dyDescent="0.25">
      <c r="A449" s="27">
        <v>43663</v>
      </c>
      <c r="B449" s="28"/>
      <c r="C449" s="29"/>
      <c r="D449" s="29" t="s">
        <v>4</v>
      </c>
      <c r="E449" s="41">
        <v>207000</v>
      </c>
      <c r="F449" s="41">
        <f t="shared" si="20"/>
        <v>418181.81818181818</v>
      </c>
      <c r="G449" s="33">
        <v>49.5</v>
      </c>
      <c r="H449" s="31">
        <v>207000</v>
      </c>
      <c r="I449" s="36">
        <f t="shared" si="16"/>
        <v>0.495</v>
      </c>
      <c r="J449" s="36">
        <f t="shared" si="17"/>
        <v>0.61874999999999991</v>
      </c>
    </row>
    <row r="450" spans="1:10" ht="13.5" thickBot="1" x14ac:dyDescent="0.25">
      <c r="A450" s="27">
        <v>43383</v>
      </c>
      <c r="B450" s="28"/>
      <c r="C450" s="29"/>
      <c r="D450" s="29" t="s">
        <v>4</v>
      </c>
      <c r="E450" s="41">
        <v>261685.48</v>
      </c>
      <c r="F450" s="41">
        <f t="shared" si="20"/>
        <v>545454.54545454541</v>
      </c>
      <c r="G450" s="33">
        <v>49.5</v>
      </c>
      <c r="H450" s="31">
        <v>270000</v>
      </c>
      <c r="I450" s="36">
        <f t="shared" si="16"/>
        <v>0.47975671333333336</v>
      </c>
      <c r="J450" s="36">
        <f t="shared" si="17"/>
        <v>0.5996958916666667</v>
      </c>
    </row>
    <row r="451" spans="1:10" ht="13.5" thickBot="1" x14ac:dyDescent="0.25">
      <c r="A451" s="27">
        <v>43768</v>
      </c>
      <c r="B451" s="28"/>
      <c r="C451" s="29"/>
      <c r="D451" s="29" t="s">
        <v>4</v>
      </c>
      <c r="E451" s="41">
        <v>3000000</v>
      </c>
      <c r="F451" s="41">
        <f t="shared" si="20"/>
        <v>6060606.0606060605</v>
      </c>
      <c r="G451" s="33">
        <v>49.5</v>
      </c>
      <c r="H451" s="31">
        <v>3000000</v>
      </c>
      <c r="I451" s="36">
        <f t="shared" si="16"/>
        <v>0.495</v>
      </c>
      <c r="J451" s="36">
        <f t="shared" si="17"/>
        <v>0.61875000000000002</v>
      </c>
    </row>
    <row r="452" spans="1:10" ht="13.5" thickBot="1" x14ac:dyDescent="0.25">
      <c r="A452" s="27">
        <v>42412</v>
      </c>
      <c r="B452" s="28"/>
      <c r="C452" s="29"/>
      <c r="D452" s="29" t="s">
        <v>4</v>
      </c>
      <c r="E452" s="41">
        <v>62499.85</v>
      </c>
      <c r="F452" s="41">
        <v>135000</v>
      </c>
      <c r="G452" s="33">
        <v>49.7</v>
      </c>
      <c r="H452" s="31">
        <v>67120</v>
      </c>
      <c r="I452" s="36">
        <f t="shared" ref="I452:I515" si="21">E452/F452</f>
        <v>0.46296185185185185</v>
      </c>
      <c r="J452" s="36">
        <f t="shared" ref="J452:J515" si="22">E452/(F452*(1-$C$1))</f>
        <v>0.57870231481481482</v>
      </c>
    </row>
    <row r="453" spans="1:10" ht="13.5" thickBot="1" x14ac:dyDescent="0.25">
      <c r="A453" s="27">
        <v>43272</v>
      </c>
      <c r="B453" s="28"/>
      <c r="C453" s="29"/>
      <c r="D453" s="29" t="s">
        <v>4</v>
      </c>
      <c r="E453" s="41">
        <v>292092.05</v>
      </c>
      <c r="F453" s="41">
        <f>H453/(G453*0.01)</f>
        <v>597389.55823293177</v>
      </c>
      <c r="G453" s="33">
        <v>49.8</v>
      </c>
      <c r="H453" s="31">
        <v>297500</v>
      </c>
      <c r="I453" s="36">
        <f t="shared" si="21"/>
        <v>0.48894736436974784</v>
      </c>
      <c r="J453" s="36">
        <f t="shared" si="22"/>
        <v>0.61118420546218477</v>
      </c>
    </row>
    <row r="454" spans="1:10" ht="13.5" thickBot="1" x14ac:dyDescent="0.25">
      <c r="A454" s="27">
        <v>42613</v>
      </c>
      <c r="B454" s="28"/>
      <c r="C454" s="29"/>
      <c r="D454" s="29" t="s">
        <v>4</v>
      </c>
      <c r="E454" s="41">
        <v>420120.82</v>
      </c>
      <c r="F454" s="41">
        <f>H454/(G454*0.01)</f>
        <v>887550.20080321282</v>
      </c>
      <c r="G454" s="33">
        <v>49.8</v>
      </c>
      <c r="H454" s="31">
        <v>442000</v>
      </c>
      <c r="I454" s="36">
        <f t="shared" si="21"/>
        <v>0.47334879719457018</v>
      </c>
      <c r="J454" s="36">
        <f t="shared" si="22"/>
        <v>0.59168599649321263</v>
      </c>
    </row>
    <row r="455" spans="1:10" ht="13.5" thickBot="1" x14ac:dyDescent="0.25">
      <c r="A455" s="27">
        <v>43167</v>
      </c>
      <c r="B455" s="28"/>
      <c r="C455" s="29"/>
      <c r="D455" s="29" t="s">
        <v>4</v>
      </c>
      <c r="E455" s="41">
        <v>110581.54</v>
      </c>
      <c r="F455" s="41">
        <f>H455/(G455*0.01)</f>
        <v>232394.78957915833</v>
      </c>
      <c r="G455" s="33">
        <v>49.9</v>
      </c>
      <c r="H455" s="31">
        <v>115965</v>
      </c>
      <c r="I455" s="36">
        <f t="shared" si="21"/>
        <v>0.47583485068770742</v>
      </c>
      <c r="J455" s="36">
        <f t="shared" si="22"/>
        <v>0.59479356335963429</v>
      </c>
    </row>
    <row r="456" spans="1:10" ht="13.5" thickBot="1" x14ac:dyDescent="0.25">
      <c r="A456" s="27">
        <v>41844</v>
      </c>
      <c r="B456" s="28"/>
      <c r="C456" s="29"/>
      <c r="D456" s="29" t="s">
        <v>4</v>
      </c>
      <c r="E456" s="41">
        <v>50066.5</v>
      </c>
      <c r="F456" s="41">
        <v>115000</v>
      </c>
      <c r="G456" s="34">
        <v>50</v>
      </c>
      <c r="H456" s="31">
        <v>57500</v>
      </c>
      <c r="I456" s="36">
        <f t="shared" si="21"/>
        <v>0.43536086956521741</v>
      </c>
      <c r="J456" s="36">
        <f t="shared" si="22"/>
        <v>0.5442010869565217</v>
      </c>
    </row>
    <row r="457" spans="1:10" ht="13.5" thickBot="1" x14ac:dyDescent="0.25">
      <c r="A457" s="27">
        <v>41844</v>
      </c>
      <c r="B457" s="28"/>
      <c r="C457" s="29"/>
      <c r="D457" s="29" t="s">
        <v>4</v>
      </c>
      <c r="E457" s="41">
        <v>48218.06</v>
      </c>
      <c r="F457" s="41">
        <v>115000</v>
      </c>
      <c r="G457" s="34">
        <v>50</v>
      </c>
      <c r="H457" s="31">
        <v>57500</v>
      </c>
      <c r="I457" s="36">
        <f t="shared" si="21"/>
        <v>0.41928747826086954</v>
      </c>
      <c r="J457" s="36">
        <f t="shared" si="22"/>
        <v>0.52410934782608698</v>
      </c>
    </row>
    <row r="458" spans="1:10" ht="13.5" thickBot="1" x14ac:dyDescent="0.25">
      <c r="A458" s="27">
        <v>40375</v>
      </c>
      <c r="B458" s="28"/>
      <c r="C458" s="29"/>
      <c r="D458" s="29" t="s">
        <v>4</v>
      </c>
      <c r="E458" s="41">
        <v>47544.86</v>
      </c>
      <c r="F458" s="41">
        <v>125000</v>
      </c>
      <c r="G458" s="34">
        <v>50</v>
      </c>
      <c r="H458" s="31">
        <v>62500</v>
      </c>
      <c r="I458" s="36">
        <f t="shared" si="21"/>
        <v>0.38035888000000001</v>
      </c>
      <c r="J458" s="36">
        <f t="shared" si="22"/>
        <v>0.4754486</v>
      </c>
    </row>
    <row r="459" spans="1:10" ht="13.5" thickBot="1" x14ac:dyDescent="0.25">
      <c r="A459" s="27">
        <v>40689</v>
      </c>
      <c r="B459" s="28"/>
      <c r="C459" s="29"/>
      <c r="D459" s="29" t="s">
        <v>4</v>
      </c>
      <c r="E459" s="41">
        <v>31721.32</v>
      </c>
      <c r="F459" s="41">
        <v>125000</v>
      </c>
      <c r="G459" s="34">
        <v>50</v>
      </c>
      <c r="H459" s="31">
        <v>62500</v>
      </c>
      <c r="I459" s="36">
        <f t="shared" si="21"/>
        <v>0.25377055999999998</v>
      </c>
      <c r="J459" s="36">
        <f t="shared" si="22"/>
        <v>0.31721319999999997</v>
      </c>
    </row>
    <row r="460" spans="1:10" ht="13.5" thickBot="1" x14ac:dyDescent="0.25">
      <c r="A460" s="27">
        <v>40604</v>
      </c>
      <c r="B460" s="28"/>
      <c r="C460" s="29"/>
      <c r="D460" s="29" t="s">
        <v>4</v>
      </c>
      <c r="E460" s="41">
        <v>50965.72</v>
      </c>
      <c r="F460" s="41">
        <v>138000</v>
      </c>
      <c r="G460" s="34">
        <v>50</v>
      </c>
      <c r="H460" s="31">
        <v>68750</v>
      </c>
      <c r="I460" s="36">
        <f t="shared" si="21"/>
        <v>0.36931681159420293</v>
      </c>
      <c r="J460" s="36">
        <f t="shared" si="22"/>
        <v>0.46164601449275361</v>
      </c>
    </row>
    <row r="461" spans="1:10" ht="13.5" thickBot="1" x14ac:dyDescent="0.25">
      <c r="A461" s="27">
        <v>40681</v>
      </c>
      <c r="B461" s="28"/>
      <c r="C461" s="29"/>
      <c r="D461" s="29" t="s">
        <v>4</v>
      </c>
      <c r="E461" s="41">
        <v>58979.839999999997</v>
      </c>
      <c r="F461" s="41">
        <v>152000</v>
      </c>
      <c r="G461" s="34">
        <v>50</v>
      </c>
      <c r="H461" s="31">
        <v>76000</v>
      </c>
      <c r="I461" s="36">
        <f t="shared" si="21"/>
        <v>0.38802526315789471</v>
      </c>
      <c r="J461" s="36">
        <f t="shared" si="22"/>
        <v>0.48503157894736837</v>
      </c>
    </row>
    <row r="462" spans="1:10" ht="13.5" thickBot="1" x14ac:dyDescent="0.25">
      <c r="A462" s="27">
        <v>42283</v>
      </c>
      <c r="B462" s="28"/>
      <c r="C462" s="29"/>
      <c r="D462" s="29" t="s">
        <v>4</v>
      </c>
      <c r="E462" s="41">
        <v>69906.100000000006</v>
      </c>
      <c r="F462" s="41">
        <v>156000</v>
      </c>
      <c r="G462" s="34">
        <v>50</v>
      </c>
      <c r="H462" s="31">
        <v>78000</v>
      </c>
      <c r="I462" s="36">
        <f t="shared" si="21"/>
        <v>0.44811602564102571</v>
      </c>
      <c r="J462" s="36">
        <f t="shared" si="22"/>
        <v>0.56014503205128208</v>
      </c>
    </row>
    <row r="463" spans="1:10" ht="13.5" thickBot="1" x14ac:dyDescent="0.25">
      <c r="A463" s="27">
        <v>40920</v>
      </c>
      <c r="B463" s="28"/>
      <c r="C463" s="29"/>
      <c r="D463" s="29" t="s">
        <v>4</v>
      </c>
      <c r="E463" s="41">
        <v>76628.42</v>
      </c>
      <c r="F463" s="41">
        <v>187000</v>
      </c>
      <c r="G463" s="34">
        <v>50</v>
      </c>
      <c r="H463" s="31">
        <v>93500</v>
      </c>
      <c r="I463" s="36">
        <f t="shared" si="21"/>
        <v>0.40977764705882352</v>
      </c>
      <c r="J463" s="36">
        <f t="shared" si="22"/>
        <v>0.51222205882352945</v>
      </c>
    </row>
    <row r="464" spans="1:10" ht="13.5" thickBot="1" x14ac:dyDescent="0.25">
      <c r="A464" s="27">
        <v>40836</v>
      </c>
      <c r="B464" s="28"/>
      <c r="C464" s="29"/>
      <c r="D464" s="29" t="s">
        <v>4</v>
      </c>
      <c r="E464" s="41">
        <v>74681.350000000006</v>
      </c>
      <c r="F464" s="41">
        <v>190000</v>
      </c>
      <c r="G464" s="34">
        <v>50</v>
      </c>
      <c r="H464" s="31">
        <v>95000</v>
      </c>
      <c r="I464" s="36">
        <f t="shared" si="21"/>
        <v>0.39305973684210527</v>
      </c>
      <c r="J464" s="36">
        <f t="shared" si="22"/>
        <v>0.49132467105263161</v>
      </c>
    </row>
    <row r="465" spans="1:10" ht="13.5" thickBot="1" x14ac:dyDescent="0.25">
      <c r="A465" s="27">
        <v>43538</v>
      </c>
      <c r="B465" s="28"/>
      <c r="C465" s="29"/>
      <c r="D465" s="29" t="s">
        <v>4</v>
      </c>
      <c r="E465" s="41">
        <v>97273.06</v>
      </c>
      <c r="F465" s="41">
        <f>H465/(G465*0.01)</f>
        <v>200000</v>
      </c>
      <c r="G465" s="34">
        <v>50</v>
      </c>
      <c r="H465" s="31">
        <v>100000</v>
      </c>
      <c r="I465" s="36">
        <f t="shared" si="21"/>
        <v>0.4863653</v>
      </c>
      <c r="J465" s="36">
        <f t="shared" si="22"/>
        <v>0.60795662500000003</v>
      </c>
    </row>
    <row r="466" spans="1:10" ht="13.5" thickBot="1" x14ac:dyDescent="0.25">
      <c r="A466" s="27">
        <v>43622</v>
      </c>
      <c r="B466" s="28"/>
      <c r="C466" s="29"/>
      <c r="D466" s="29" t="s">
        <v>4</v>
      </c>
      <c r="E466" s="41">
        <v>100000</v>
      </c>
      <c r="F466" s="41">
        <f>H466/(G466*0.01)</f>
        <v>200000</v>
      </c>
      <c r="G466" s="34">
        <v>50</v>
      </c>
      <c r="H466" s="31">
        <v>100000</v>
      </c>
      <c r="I466" s="36">
        <f t="shared" si="21"/>
        <v>0.5</v>
      </c>
      <c r="J466" s="36">
        <f t="shared" si="22"/>
        <v>0.625</v>
      </c>
    </row>
    <row r="467" spans="1:10" ht="13.5" thickBot="1" x14ac:dyDescent="0.25">
      <c r="A467" s="27">
        <v>40497</v>
      </c>
      <c r="B467" s="28"/>
      <c r="C467" s="29"/>
      <c r="D467" s="29" t="s">
        <v>4</v>
      </c>
      <c r="E467" s="41">
        <v>75253.039999999994</v>
      </c>
      <c r="F467" s="41">
        <v>217000</v>
      </c>
      <c r="G467" s="34">
        <v>50</v>
      </c>
      <c r="H467" s="31">
        <v>108000</v>
      </c>
      <c r="I467" s="36">
        <f t="shared" si="21"/>
        <v>0.34678820276497691</v>
      </c>
      <c r="J467" s="36">
        <f t="shared" si="22"/>
        <v>0.43348525345622119</v>
      </c>
    </row>
    <row r="468" spans="1:10" ht="13.5" thickBot="1" x14ac:dyDescent="0.25">
      <c r="A468" s="27">
        <v>40312</v>
      </c>
      <c r="B468" s="28"/>
      <c r="C468" s="29"/>
      <c r="D468" s="29" t="s">
        <v>4</v>
      </c>
      <c r="E468" s="41">
        <v>72952.84</v>
      </c>
      <c r="F468" s="41">
        <v>219000</v>
      </c>
      <c r="G468" s="34">
        <v>50</v>
      </c>
      <c r="H468" s="31">
        <v>109500</v>
      </c>
      <c r="I468" s="36">
        <f t="shared" si="21"/>
        <v>0.33311799086757987</v>
      </c>
      <c r="J468" s="36">
        <f t="shared" si="22"/>
        <v>0.41639748858447484</v>
      </c>
    </row>
    <row r="469" spans="1:10" ht="13.5" thickBot="1" x14ac:dyDescent="0.25">
      <c r="A469" s="27">
        <v>40207</v>
      </c>
      <c r="B469" s="28"/>
      <c r="C469" s="29"/>
      <c r="D469" s="29" t="s">
        <v>4</v>
      </c>
      <c r="E469" s="41">
        <v>82801.570000000007</v>
      </c>
      <c r="F469" s="41">
        <v>221000</v>
      </c>
      <c r="G469" s="34">
        <v>50</v>
      </c>
      <c r="H469" s="31">
        <v>110500</v>
      </c>
      <c r="I469" s="36">
        <f t="shared" si="21"/>
        <v>0.37466773755656113</v>
      </c>
      <c r="J469" s="36">
        <f t="shared" si="22"/>
        <v>0.46833467194570139</v>
      </c>
    </row>
    <row r="470" spans="1:10" ht="13.5" thickBot="1" x14ac:dyDescent="0.25">
      <c r="A470" s="27">
        <v>40620</v>
      </c>
      <c r="B470" s="28"/>
      <c r="C470" s="29"/>
      <c r="D470" s="29" t="s">
        <v>4</v>
      </c>
      <c r="E470" s="41">
        <v>84087.6</v>
      </c>
      <c r="F470" s="41">
        <v>221000</v>
      </c>
      <c r="G470" s="34">
        <v>50</v>
      </c>
      <c r="H470" s="31">
        <v>112000</v>
      </c>
      <c r="I470" s="36">
        <f t="shared" si="21"/>
        <v>0.38048687782805435</v>
      </c>
      <c r="J470" s="36">
        <f t="shared" si="22"/>
        <v>0.47560859728506788</v>
      </c>
    </row>
    <row r="471" spans="1:10" ht="13.5" thickBot="1" x14ac:dyDescent="0.25">
      <c r="A471" s="27">
        <v>42993</v>
      </c>
      <c r="B471" s="28"/>
      <c r="C471" s="29"/>
      <c r="D471" s="29" t="s">
        <v>4</v>
      </c>
      <c r="E471" s="41">
        <v>108300.11</v>
      </c>
      <c r="F471" s="41">
        <f>H471/(G471*0.01)</f>
        <v>225000</v>
      </c>
      <c r="G471" s="34">
        <v>50</v>
      </c>
      <c r="H471" s="31">
        <v>112500</v>
      </c>
      <c r="I471" s="36">
        <f t="shared" si="21"/>
        <v>0.48133382222222221</v>
      </c>
      <c r="J471" s="36">
        <f t="shared" si="22"/>
        <v>0.60166727777777773</v>
      </c>
    </row>
    <row r="472" spans="1:10" ht="13.5" thickBot="1" x14ac:dyDescent="0.25">
      <c r="A472" s="27">
        <v>41382</v>
      </c>
      <c r="B472" s="28"/>
      <c r="C472" s="29"/>
      <c r="D472" s="29" t="s">
        <v>4</v>
      </c>
      <c r="E472" s="41">
        <v>104745.67</v>
      </c>
      <c r="F472" s="41">
        <v>245000</v>
      </c>
      <c r="G472" s="34">
        <v>50</v>
      </c>
      <c r="H472" s="31">
        <v>122500</v>
      </c>
      <c r="I472" s="36">
        <f t="shared" si="21"/>
        <v>0.42753334693877548</v>
      </c>
      <c r="J472" s="36">
        <f t="shared" si="22"/>
        <v>0.53441668367346939</v>
      </c>
    </row>
    <row r="473" spans="1:10" ht="13.5" thickBot="1" x14ac:dyDescent="0.25">
      <c r="A473" s="27">
        <v>40541</v>
      </c>
      <c r="B473" s="28"/>
      <c r="C473" s="29"/>
      <c r="D473" s="29" t="s">
        <v>4</v>
      </c>
      <c r="E473" s="41">
        <v>93672.01</v>
      </c>
      <c r="F473" s="41">
        <v>250000</v>
      </c>
      <c r="G473" s="34">
        <v>50</v>
      </c>
      <c r="H473" s="31">
        <v>125000</v>
      </c>
      <c r="I473" s="36">
        <f t="shared" si="21"/>
        <v>0.37468804</v>
      </c>
      <c r="J473" s="36">
        <f t="shared" si="22"/>
        <v>0.46836004999999997</v>
      </c>
    </row>
    <row r="474" spans="1:10" ht="13.5" thickBot="1" x14ac:dyDescent="0.25">
      <c r="A474" s="27">
        <v>41892</v>
      </c>
      <c r="B474" s="28"/>
      <c r="C474" s="29"/>
      <c r="D474" s="29" t="s">
        <v>4</v>
      </c>
      <c r="E474" s="41">
        <v>109460.74</v>
      </c>
      <c r="F474" s="41">
        <v>251000</v>
      </c>
      <c r="G474" s="34">
        <v>50</v>
      </c>
      <c r="H474" s="31">
        <v>125000</v>
      </c>
      <c r="I474" s="36">
        <f t="shared" si="21"/>
        <v>0.4360985657370518</v>
      </c>
      <c r="J474" s="36">
        <f t="shared" si="22"/>
        <v>0.54512320717131479</v>
      </c>
    </row>
    <row r="475" spans="1:10" ht="13.5" thickBot="1" x14ac:dyDescent="0.25">
      <c r="A475" s="27">
        <v>40926</v>
      </c>
      <c r="B475" s="28"/>
      <c r="C475" s="29"/>
      <c r="D475" s="29" t="s">
        <v>4</v>
      </c>
      <c r="E475" s="41">
        <v>106747.74</v>
      </c>
      <c r="F475" s="41">
        <v>256000</v>
      </c>
      <c r="G475" s="34">
        <v>50</v>
      </c>
      <c r="H475" s="31">
        <v>128000</v>
      </c>
      <c r="I475" s="36">
        <f t="shared" si="21"/>
        <v>0.41698335937500003</v>
      </c>
      <c r="J475" s="36">
        <f t="shared" si="22"/>
        <v>0.52122919921874999</v>
      </c>
    </row>
    <row r="476" spans="1:10" ht="13.5" thickBot="1" x14ac:dyDescent="0.25">
      <c r="A476" s="27">
        <v>42643</v>
      </c>
      <c r="B476" s="28"/>
      <c r="C476" s="29"/>
      <c r="D476" s="29" t="s">
        <v>4</v>
      </c>
      <c r="E476" s="41">
        <v>120441.60000000001</v>
      </c>
      <c r="F476" s="41">
        <f>H476/(G476*0.01)</f>
        <v>261800</v>
      </c>
      <c r="G476" s="34">
        <v>50</v>
      </c>
      <c r="H476" s="31">
        <v>130900</v>
      </c>
      <c r="I476" s="36">
        <f t="shared" si="21"/>
        <v>0.4600519480519481</v>
      </c>
      <c r="J476" s="36">
        <f t="shared" si="22"/>
        <v>0.57506493506493506</v>
      </c>
    </row>
    <row r="477" spans="1:10" ht="13.5" thickBot="1" x14ac:dyDescent="0.25">
      <c r="A477" s="27">
        <v>43255</v>
      </c>
      <c r="B477" s="28"/>
      <c r="C477" s="29"/>
      <c r="D477" s="29" t="s">
        <v>4</v>
      </c>
      <c r="E477" s="41">
        <v>134346.22</v>
      </c>
      <c r="F477" s="41">
        <f>H477/(G477*0.01)</f>
        <v>273400</v>
      </c>
      <c r="G477" s="34">
        <v>50</v>
      </c>
      <c r="H477" s="31">
        <v>136700</v>
      </c>
      <c r="I477" s="36">
        <f t="shared" si="21"/>
        <v>0.49139070958302855</v>
      </c>
      <c r="J477" s="36">
        <f t="shared" si="22"/>
        <v>0.61423838697878563</v>
      </c>
    </row>
    <row r="478" spans="1:10" ht="13.5" thickBot="1" x14ac:dyDescent="0.25">
      <c r="A478" s="27">
        <v>42396</v>
      </c>
      <c r="B478" s="28"/>
      <c r="C478" s="29"/>
      <c r="D478" s="29" t="s">
        <v>4</v>
      </c>
      <c r="E478" s="41">
        <v>124635.23</v>
      </c>
      <c r="F478" s="41">
        <v>277000</v>
      </c>
      <c r="G478" s="34">
        <v>50</v>
      </c>
      <c r="H478" s="31">
        <v>137500</v>
      </c>
      <c r="I478" s="36">
        <f t="shared" si="21"/>
        <v>0.44994667870036098</v>
      </c>
      <c r="J478" s="36">
        <f t="shared" si="22"/>
        <v>0.56243334837545123</v>
      </c>
    </row>
    <row r="479" spans="1:10" ht="13.5" thickBot="1" x14ac:dyDescent="0.25">
      <c r="A479" s="27">
        <v>42914</v>
      </c>
      <c r="B479" s="28"/>
      <c r="C479" s="29"/>
      <c r="D479" s="29" t="s">
        <v>4</v>
      </c>
      <c r="E479" s="41">
        <v>141841.37</v>
      </c>
      <c r="F479" s="41">
        <f>H479/(G479*0.01)</f>
        <v>296000</v>
      </c>
      <c r="G479" s="34">
        <v>50</v>
      </c>
      <c r="H479" s="31">
        <v>148000</v>
      </c>
      <c r="I479" s="36">
        <f t="shared" si="21"/>
        <v>0.47919381756756757</v>
      </c>
      <c r="J479" s="36">
        <f t="shared" si="22"/>
        <v>0.59899227195945948</v>
      </c>
    </row>
    <row r="480" spans="1:10" ht="13.5" thickBot="1" x14ac:dyDescent="0.25">
      <c r="A480" s="27">
        <v>41257</v>
      </c>
      <c r="B480" s="28"/>
      <c r="C480" s="29"/>
      <c r="D480" s="29" t="s">
        <v>4</v>
      </c>
      <c r="E480" s="41">
        <v>126244.25</v>
      </c>
      <c r="F480" s="41">
        <v>300000</v>
      </c>
      <c r="G480" s="34">
        <v>50</v>
      </c>
      <c r="H480" s="31">
        <v>150000</v>
      </c>
      <c r="I480" s="36">
        <f t="shared" si="21"/>
        <v>0.42081416666666666</v>
      </c>
      <c r="J480" s="36">
        <f t="shared" si="22"/>
        <v>0.52601770833333328</v>
      </c>
    </row>
    <row r="481" spans="1:10" ht="13.5" thickBot="1" x14ac:dyDescent="0.25">
      <c r="A481" s="27">
        <v>42453</v>
      </c>
      <c r="B481" s="28"/>
      <c r="C481" s="29"/>
      <c r="D481" s="29" t="s">
        <v>4</v>
      </c>
      <c r="E481" s="41">
        <v>135391.56</v>
      </c>
      <c r="F481" s="41">
        <v>305000</v>
      </c>
      <c r="G481" s="34">
        <v>50</v>
      </c>
      <c r="H481" s="31">
        <v>150000</v>
      </c>
      <c r="I481" s="36">
        <f t="shared" si="21"/>
        <v>0.44390675409836067</v>
      </c>
      <c r="J481" s="36">
        <f t="shared" si="22"/>
        <v>0.55488344262295086</v>
      </c>
    </row>
    <row r="482" spans="1:10" ht="13.5" thickBot="1" x14ac:dyDescent="0.25">
      <c r="A482" s="27">
        <v>42216</v>
      </c>
      <c r="B482" s="28"/>
      <c r="C482" s="29"/>
      <c r="D482" s="29" t="s">
        <v>4</v>
      </c>
      <c r="E482" s="41">
        <v>141534.04999999999</v>
      </c>
      <c r="F482" s="41">
        <v>320000</v>
      </c>
      <c r="G482" s="34">
        <v>50</v>
      </c>
      <c r="H482" s="31">
        <v>158000</v>
      </c>
      <c r="I482" s="36">
        <f t="shared" si="21"/>
        <v>0.44229390624999998</v>
      </c>
      <c r="J482" s="36">
        <f t="shared" si="22"/>
        <v>0.55286738281249992</v>
      </c>
    </row>
    <row r="483" spans="1:10" ht="13.5" thickBot="1" x14ac:dyDescent="0.25">
      <c r="A483" s="27">
        <v>43517</v>
      </c>
      <c r="B483" s="28"/>
      <c r="C483" s="29"/>
      <c r="D483" s="29" t="s">
        <v>4</v>
      </c>
      <c r="E483" s="41">
        <v>157165.26</v>
      </c>
      <c r="F483" s="41">
        <f>H483/(G483*0.01)</f>
        <v>322000</v>
      </c>
      <c r="G483" s="34">
        <v>50</v>
      </c>
      <c r="H483" s="31">
        <v>161000</v>
      </c>
      <c r="I483" s="36">
        <f t="shared" si="21"/>
        <v>0.48809086956521741</v>
      </c>
      <c r="J483" s="36">
        <f t="shared" si="22"/>
        <v>0.61011358695652174</v>
      </c>
    </row>
    <row r="484" spans="1:10" ht="13.5" thickBot="1" x14ac:dyDescent="0.25">
      <c r="A484" s="27">
        <v>43804</v>
      </c>
      <c r="B484" s="28"/>
      <c r="C484" s="29"/>
      <c r="D484" s="29" t="s">
        <v>4</v>
      </c>
      <c r="E484" s="41">
        <v>162500</v>
      </c>
      <c r="F484" s="41">
        <f>H484/(G484*0.01)</f>
        <v>325000</v>
      </c>
      <c r="G484" s="34">
        <v>50</v>
      </c>
      <c r="H484" s="31">
        <v>162500</v>
      </c>
      <c r="I484" s="36">
        <f t="shared" si="21"/>
        <v>0.5</v>
      </c>
      <c r="J484" s="36">
        <f t="shared" si="22"/>
        <v>0.625</v>
      </c>
    </row>
    <row r="485" spans="1:10" ht="13.5" thickBot="1" x14ac:dyDescent="0.25">
      <c r="A485" s="27">
        <v>42143</v>
      </c>
      <c r="B485" s="28"/>
      <c r="C485" s="29"/>
      <c r="D485" s="29" t="s">
        <v>4</v>
      </c>
      <c r="E485" s="41">
        <v>146148.88</v>
      </c>
      <c r="F485" s="41">
        <v>325600</v>
      </c>
      <c r="G485" s="34">
        <v>50</v>
      </c>
      <c r="H485" s="32"/>
      <c r="I485" s="36">
        <f t="shared" si="21"/>
        <v>0.4488601965601966</v>
      </c>
      <c r="J485" s="36">
        <f t="shared" si="22"/>
        <v>0.56107524570024569</v>
      </c>
    </row>
    <row r="486" spans="1:10" ht="13.5" thickBot="1" x14ac:dyDescent="0.25">
      <c r="A486" s="27">
        <v>40330</v>
      </c>
      <c r="B486" s="28"/>
      <c r="C486" s="29"/>
      <c r="D486" s="29" t="s">
        <v>4</v>
      </c>
      <c r="E486" s="41">
        <v>121881.53</v>
      </c>
      <c r="F486" s="41">
        <v>335000</v>
      </c>
      <c r="G486" s="34">
        <v>50</v>
      </c>
      <c r="H486" s="31">
        <v>167500</v>
      </c>
      <c r="I486" s="36">
        <f t="shared" si="21"/>
        <v>0.36382546268656718</v>
      </c>
      <c r="J486" s="36">
        <f t="shared" si="22"/>
        <v>0.45478182835820896</v>
      </c>
    </row>
    <row r="487" spans="1:10" ht="13.5" thickBot="1" x14ac:dyDescent="0.25">
      <c r="A487" s="27">
        <v>43158</v>
      </c>
      <c r="B487" s="28"/>
      <c r="C487" s="29"/>
      <c r="D487" s="29" t="s">
        <v>4</v>
      </c>
      <c r="E487" s="41">
        <v>168797.68</v>
      </c>
      <c r="F487" s="41">
        <f>H487/(G487*0.01)</f>
        <v>347000</v>
      </c>
      <c r="G487" s="34">
        <v>50</v>
      </c>
      <c r="H487" s="31">
        <v>173500</v>
      </c>
      <c r="I487" s="36">
        <f t="shared" si="21"/>
        <v>0.48644864553314121</v>
      </c>
      <c r="J487" s="36">
        <f t="shared" si="22"/>
        <v>0.6080608069164265</v>
      </c>
    </row>
    <row r="488" spans="1:10" ht="13.5" thickBot="1" x14ac:dyDescent="0.25">
      <c r="A488" s="27">
        <v>43300</v>
      </c>
      <c r="B488" s="28"/>
      <c r="C488" s="29"/>
      <c r="D488" s="29" t="s">
        <v>4</v>
      </c>
      <c r="E488" s="41">
        <v>174240.23</v>
      </c>
      <c r="F488" s="41">
        <f>H488/(G488*0.01)</f>
        <v>350000</v>
      </c>
      <c r="G488" s="34">
        <v>50</v>
      </c>
      <c r="H488" s="31">
        <v>175000</v>
      </c>
      <c r="I488" s="36">
        <f t="shared" si="21"/>
        <v>0.49782922857142858</v>
      </c>
      <c r="J488" s="36">
        <f t="shared" si="22"/>
        <v>0.62228653571428572</v>
      </c>
    </row>
    <row r="489" spans="1:10" ht="13.5" thickBot="1" x14ac:dyDescent="0.25">
      <c r="A489" s="27">
        <v>40214</v>
      </c>
      <c r="B489" s="28"/>
      <c r="C489" s="29"/>
      <c r="D489" s="29" t="s">
        <v>4</v>
      </c>
      <c r="E489" s="41">
        <v>130164.99</v>
      </c>
      <c r="F489" s="41">
        <v>351000</v>
      </c>
      <c r="G489" s="34">
        <v>50</v>
      </c>
      <c r="H489" s="31">
        <v>175000</v>
      </c>
      <c r="I489" s="36">
        <f t="shared" si="21"/>
        <v>0.37084042735042738</v>
      </c>
      <c r="J489" s="36">
        <f t="shared" si="22"/>
        <v>0.46355053418803421</v>
      </c>
    </row>
    <row r="490" spans="1:10" ht="13.5" thickBot="1" x14ac:dyDescent="0.25">
      <c r="A490" s="27">
        <v>41124</v>
      </c>
      <c r="B490" s="28"/>
      <c r="C490" s="29"/>
      <c r="D490" s="29" t="s">
        <v>4</v>
      </c>
      <c r="E490" s="41">
        <v>148410.54</v>
      </c>
      <c r="F490" s="41">
        <v>360000</v>
      </c>
      <c r="G490" s="34">
        <v>50</v>
      </c>
      <c r="H490" s="31">
        <v>180000</v>
      </c>
      <c r="I490" s="36">
        <f t="shared" si="21"/>
        <v>0.41225150000000005</v>
      </c>
      <c r="J490" s="36">
        <f t="shared" si="22"/>
        <v>0.51531437499999999</v>
      </c>
    </row>
    <row r="491" spans="1:10" ht="13.5" thickBot="1" x14ac:dyDescent="0.25">
      <c r="A491" s="27">
        <v>39805</v>
      </c>
      <c r="B491" s="28"/>
      <c r="C491" s="29"/>
      <c r="D491" s="29" t="s">
        <v>4</v>
      </c>
      <c r="E491" s="41">
        <v>129099.58</v>
      </c>
      <c r="F491" s="41">
        <v>376000</v>
      </c>
      <c r="G491" s="34">
        <v>50</v>
      </c>
      <c r="H491" s="31">
        <v>187000</v>
      </c>
      <c r="I491" s="36">
        <f t="shared" si="21"/>
        <v>0.34334994680851066</v>
      </c>
      <c r="J491" s="36">
        <f t="shared" si="22"/>
        <v>0.42918743351063832</v>
      </c>
    </row>
    <row r="492" spans="1:10" ht="13.5" thickBot="1" x14ac:dyDescent="0.25">
      <c r="A492" s="27">
        <v>43147</v>
      </c>
      <c r="B492" s="28"/>
      <c r="C492" s="29"/>
      <c r="D492" s="29" t="s">
        <v>4</v>
      </c>
      <c r="E492" s="41">
        <v>190548.12</v>
      </c>
      <c r="F492" s="41">
        <f>H492/(G492*0.01)</f>
        <v>400000</v>
      </c>
      <c r="G492" s="34">
        <v>50</v>
      </c>
      <c r="H492" s="31">
        <v>200000</v>
      </c>
      <c r="I492" s="36">
        <f t="shared" si="21"/>
        <v>0.47637029999999997</v>
      </c>
      <c r="J492" s="36">
        <f t="shared" si="22"/>
        <v>0.59546287499999995</v>
      </c>
    </row>
    <row r="493" spans="1:10" ht="13.5" thickBot="1" x14ac:dyDescent="0.25">
      <c r="A493" s="27">
        <v>42235</v>
      </c>
      <c r="B493" s="28"/>
      <c r="C493" s="29"/>
      <c r="D493" s="29" t="s">
        <v>4</v>
      </c>
      <c r="E493" s="41">
        <v>194627.08</v>
      </c>
      <c r="F493" s="41">
        <v>434000</v>
      </c>
      <c r="G493" s="34">
        <v>50</v>
      </c>
      <c r="H493" s="31">
        <v>217000</v>
      </c>
      <c r="I493" s="36">
        <f t="shared" si="21"/>
        <v>0.44844949308755755</v>
      </c>
      <c r="J493" s="36">
        <f t="shared" si="22"/>
        <v>0.56056186635944694</v>
      </c>
    </row>
    <row r="494" spans="1:10" ht="13.5" thickBot="1" x14ac:dyDescent="0.25">
      <c r="A494" s="27">
        <v>42236</v>
      </c>
      <c r="B494" s="28"/>
      <c r="C494" s="29"/>
      <c r="D494" s="29" t="s">
        <v>4</v>
      </c>
      <c r="E494" s="41">
        <v>198152.92</v>
      </c>
      <c r="F494" s="41">
        <v>440000</v>
      </c>
      <c r="G494" s="34">
        <v>50</v>
      </c>
      <c r="H494" s="31">
        <v>220000</v>
      </c>
      <c r="I494" s="36">
        <f t="shared" si="21"/>
        <v>0.45034754545454547</v>
      </c>
      <c r="J494" s="36">
        <f t="shared" si="22"/>
        <v>0.56293443181818181</v>
      </c>
    </row>
    <row r="495" spans="1:10" ht="13.5" thickBot="1" x14ac:dyDescent="0.25">
      <c r="A495" s="27">
        <v>42236</v>
      </c>
      <c r="B495" s="28"/>
      <c r="C495" s="29"/>
      <c r="D495" s="29" t="s">
        <v>4</v>
      </c>
      <c r="E495" s="41">
        <v>202320.86</v>
      </c>
      <c r="F495" s="41">
        <v>453000</v>
      </c>
      <c r="G495" s="34">
        <v>50</v>
      </c>
      <c r="H495" s="31">
        <v>224950</v>
      </c>
      <c r="I495" s="36">
        <f t="shared" si="21"/>
        <v>0.4466244150110375</v>
      </c>
      <c r="J495" s="36">
        <f t="shared" si="22"/>
        <v>0.55828051876379692</v>
      </c>
    </row>
    <row r="496" spans="1:10" ht="13.5" thickBot="1" x14ac:dyDescent="0.25">
      <c r="A496" s="27">
        <v>41257</v>
      </c>
      <c r="B496" s="28"/>
      <c r="C496" s="29"/>
      <c r="D496" s="29" t="s">
        <v>4</v>
      </c>
      <c r="E496" s="41">
        <v>194561.18</v>
      </c>
      <c r="F496" s="41">
        <v>468000</v>
      </c>
      <c r="G496" s="34">
        <v>50</v>
      </c>
      <c r="H496" s="31">
        <v>234000</v>
      </c>
      <c r="I496" s="36">
        <f t="shared" si="21"/>
        <v>0.41572901709401711</v>
      </c>
      <c r="J496" s="36">
        <f t="shared" si="22"/>
        <v>0.51966127136752138</v>
      </c>
    </row>
    <row r="497" spans="1:10" ht="13.5" thickBot="1" x14ac:dyDescent="0.25">
      <c r="A497" s="27">
        <v>42440</v>
      </c>
      <c r="B497" s="28"/>
      <c r="C497" s="29"/>
      <c r="D497" s="29" t="s">
        <v>4</v>
      </c>
      <c r="E497" s="41">
        <v>218791.53</v>
      </c>
      <c r="F497" s="41">
        <v>470000</v>
      </c>
      <c r="G497" s="34">
        <v>50</v>
      </c>
      <c r="H497" s="31">
        <v>235000</v>
      </c>
      <c r="I497" s="36">
        <f t="shared" si="21"/>
        <v>0.46551389361702128</v>
      </c>
      <c r="J497" s="36">
        <f t="shared" si="22"/>
        <v>0.58189236702127656</v>
      </c>
    </row>
    <row r="498" spans="1:10" ht="13.5" thickBot="1" x14ac:dyDescent="0.25">
      <c r="A498" s="27">
        <v>40002</v>
      </c>
      <c r="B498" s="28"/>
      <c r="C498" s="29"/>
      <c r="D498" s="29" t="s">
        <v>4</v>
      </c>
      <c r="E498" s="41">
        <v>180443.48</v>
      </c>
      <c r="F498" s="41">
        <v>495000</v>
      </c>
      <c r="G498" s="34">
        <v>50</v>
      </c>
      <c r="H498" s="31">
        <v>247500</v>
      </c>
      <c r="I498" s="36">
        <f t="shared" si="21"/>
        <v>0.36453228282828287</v>
      </c>
      <c r="J498" s="36">
        <f t="shared" si="22"/>
        <v>0.45566535353535353</v>
      </c>
    </row>
    <row r="499" spans="1:10" ht="13.5" thickBot="1" x14ac:dyDescent="0.25">
      <c r="A499" s="27">
        <v>42129</v>
      </c>
      <c r="B499" s="28"/>
      <c r="C499" s="29"/>
      <c r="D499" s="29" t="s">
        <v>4</v>
      </c>
      <c r="E499" s="41">
        <v>225920.36</v>
      </c>
      <c r="F499" s="41">
        <v>500000</v>
      </c>
      <c r="G499" s="34">
        <v>50</v>
      </c>
      <c r="H499" s="31">
        <v>250000</v>
      </c>
      <c r="I499" s="36">
        <f t="shared" si="21"/>
        <v>0.45184071999999997</v>
      </c>
      <c r="J499" s="36">
        <f t="shared" si="22"/>
        <v>0.56480089999999994</v>
      </c>
    </row>
    <row r="500" spans="1:10" ht="13.5" thickBot="1" x14ac:dyDescent="0.25">
      <c r="A500" s="27">
        <v>40031</v>
      </c>
      <c r="B500" s="28"/>
      <c r="C500" s="29"/>
      <c r="D500" s="29" t="s">
        <v>4</v>
      </c>
      <c r="E500" s="41">
        <v>171262.49</v>
      </c>
      <c r="F500" s="41">
        <v>504000</v>
      </c>
      <c r="G500" s="34">
        <v>50</v>
      </c>
      <c r="H500" s="31">
        <v>250000</v>
      </c>
      <c r="I500" s="36">
        <f t="shared" si="21"/>
        <v>0.33980652777777776</v>
      </c>
      <c r="J500" s="36">
        <f t="shared" si="22"/>
        <v>0.42475815972222219</v>
      </c>
    </row>
    <row r="501" spans="1:10" ht="13.5" thickBot="1" x14ac:dyDescent="0.25">
      <c r="A501" s="27">
        <v>42513</v>
      </c>
      <c r="B501" s="28"/>
      <c r="C501" s="29"/>
      <c r="D501" s="29" t="s">
        <v>4</v>
      </c>
      <c r="E501" s="41">
        <v>211289.07</v>
      </c>
      <c r="F501" s="41">
        <f>H501/(G501*0.01)</f>
        <v>506200</v>
      </c>
      <c r="G501" s="34">
        <v>50</v>
      </c>
      <c r="H501" s="31">
        <v>253100</v>
      </c>
      <c r="I501" s="36">
        <f t="shared" si="21"/>
        <v>0.41740235084946664</v>
      </c>
      <c r="J501" s="36">
        <f t="shared" si="22"/>
        <v>0.52175293856183325</v>
      </c>
    </row>
    <row r="502" spans="1:10" ht="13.5" thickBot="1" x14ac:dyDescent="0.25">
      <c r="A502" s="27">
        <v>43740</v>
      </c>
      <c r="B502" s="28"/>
      <c r="C502" s="29"/>
      <c r="D502" s="29" t="s">
        <v>4</v>
      </c>
      <c r="E502" s="41">
        <v>267500</v>
      </c>
      <c r="F502" s="41">
        <f>H502/(G502*0.01)</f>
        <v>535000</v>
      </c>
      <c r="G502" s="34">
        <v>50</v>
      </c>
      <c r="H502" s="31">
        <v>267500</v>
      </c>
      <c r="I502" s="36">
        <f t="shared" si="21"/>
        <v>0.5</v>
      </c>
      <c r="J502" s="36">
        <f t="shared" si="22"/>
        <v>0.625</v>
      </c>
    </row>
    <row r="503" spans="1:10" ht="13.5" thickBot="1" x14ac:dyDescent="0.25">
      <c r="A503" s="27">
        <v>42579</v>
      </c>
      <c r="B503" s="28"/>
      <c r="C503" s="29"/>
      <c r="D503" s="29" t="s">
        <v>4</v>
      </c>
      <c r="E503" s="41">
        <v>253519.5</v>
      </c>
      <c r="F503" s="41">
        <f>H503/(G503*0.01)</f>
        <v>545100</v>
      </c>
      <c r="G503" s="34">
        <v>50</v>
      </c>
      <c r="H503" s="31">
        <v>272550</v>
      </c>
      <c r="I503" s="36">
        <f t="shared" si="21"/>
        <v>0.4650880572372042</v>
      </c>
      <c r="J503" s="36">
        <f t="shared" si="22"/>
        <v>0.58136007154650526</v>
      </c>
    </row>
    <row r="504" spans="1:10" ht="13.5" thickBot="1" x14ac:dyDescent="0.25">
      <c r="A504" s="27">
        <v>42222</v>
      </c>
      <c r="B504" s="28"/>
      <c r="C504" s="29"/>
      <c r="D504" s="29" t="s">
        <v>4</v>
      </c>
      <c r="E504" s="41">
        <v>149954.14000000001</v>
      </c>
      <c r="F504" s="41">
        <v>556000</v>
      </c>
      <c r="G504" s="34">
        <v>50</v>
      </c>
      <c r="H504" s="31">
        <v>273000</v>
      </c>
      <c r="I504" s="36">
        <f t="shared" si="21"/>
        <v>0.26970169064748206</v>
      </c>
      <c r="J504" s="36">
        <f t="shared" si="22"/>
        <v>0.33712711330935252</v>
      </c>
    </row>
    <row r="505" spans="1:10" ht="13.5" thickBot="1" x14ac:dyDescent="0.25">
      <c r="A505" s="27">
        <v>42360</v>
      </c>
      <c r="B505" s="28"/>
      <c r="C505" s="29"/>
      <c r="D505" s="29" t="s">
        <v>4</v>
      </c>
      <c r="E505" s="41">
        <v>256639.9</v>
      </c>
      <c r="F505" s="41">
        <v>556000</v>
      </c>
      <c r="G505" s="34">
        <v>50</v>
      </c>
      <c r="H505" s="31">
        <v>276000</v>
      </c>
      <c r="I505" s="36">
        <f t="shared" si="21"/>
        <v>0.46158255395683451</v>
      </c>
      <c r="J505" s="36">
        <f t="shared" si="22"/>
        <v>0.5769781924460432</v>
      </c>
    </row>
    <row r="506" spans="1:10" ht="13.5" thickBot="1" x14ac:dyDescent="0.25">
      <c r="A506" s="27">
        <v>42390</v>
      </c>
      <c r="B506" s="28"/>
      <c r="C506" s="29"/>
      <c r="D506" s="29" t="s">
        <v>4</v>
      </c>
      <c r="E506" s="41">
        <v>252474.97</v>
      </c>
      <c r="F506" s="41">
        <v>558000</v>
      </c>
      <c r="G506" s="34">
        <v>50</v>
      </c>
      <c r="H506" s="32"/>
      <c r="I506" s="36">
        <f t="shared" si="21"/>
        <v>0.45246410394265235</v>
      </c>
      <c r="J506" s="36">
        <f t="shared" si="22"/>
        <v>0.56558012992831541</v>
      </c>
    </row>
    <row r="507" spans="1:10" ht="13.5" thickBot="1" x14ac:dyDescent="0.25">
      <c r="A507" s="27">
        <v>43104</v>
      </c>
      <c r="B507" s="28"/>
      <c r="C507" s="29"/>
      <c r="D507" s="29" t="s">
        <v>4</v>
      </c>
      <c r="E507" s="41">
        <v>280155.21999999997</v>
      </c>
      <c r="F507" s="41">
        <f>H507/(G507*0.01)</f>
        <v>565200</v>
      </c>
      <c r="G507" s="34">
        <v>50</v>
      </c>
      <c r="H507" s="31">
        <v>282600</v>
      </c>
      <c r="I507" s="36">
        <f t="shared" si="21"/>
        <v>0.49567448690728938</v>
      </c>
      <c r="J507" s="36">
        <f t="shared" si="22"/>
        <v>0.61959310863411177</v>
      </c>
    </row>
    <row r="508" spans="1:10" ht="13.5" thickBot="1" x14ac:dyDescent="0.25">
      <c r="A508" s="27">
        <v>41387</v>
      </c>
      <c r="B508" s="28"/>
      <c r="C508" s="29"/>
      <c r="D508" s="29" t="s">
        <v>4</v>
      </c>
      <c r="E508" s="41">
        <v>241511.36</v>
      </c>
      <c r="F508" s="41">
        <v>566000</v>
      </c>
      <c r="G508" s="34">
        <v>50</v>
      </c>
      <c r="H508" s="31">
        <v>283000</v>
      </c>
      <c r="I508" s="36">
        <f t="shared" si="21"/>
        <v>0.42669851590106006</v>
      </c>
      <c r="J508" s="36">
        <f t="shared" si="22"/>
        <v>0.53337314487632503</v>
      </c>
    </row>
    <row r="509" spans="1:10" ht="13.5" thickBot="1" x14ac:dyDescent="0.25">
      <c r="A509" s="27">
        <v>42250</v>
      </c>
      <c r="B509" s="28"/>
      <c r="C509" s="29"/>
      <c r="D509" s="29" t="s">
        <v>4</v>
      </c>
      <c r="E509" s="41">
        <v>256237.73</v>
      </c>
      <c r="F509" s="41">
        <v>570000</v>
      </c>
      <c r="G509" s="34">
        <v>50</v>
      </c>
      <c r="H509" s="31">
        <v>285000</v>
      </c>
      <c r="I509" s="36">
        <f t="shared" si="21"/>
        <v>0.4495398771929825</v>
      </c>
      <c r="J509" s="36">
        <f t="shared" si="22"/>
        <v>0.56192484649122809</v>
      </c>
    </row>
    <row r="510" spans="1:10" ht="13.5" thickBot="1" x14ac:dyDescent="0.25">
      <c r="A510" s="27">
        <v>42626</v>
      </c>
      <c r="B510" s="28"/>
      <c r="C510" s="29"/>
      <c r="D510" s="29" t="s">
        <v>4</v>
      </c>
      <c r="E510" s="41">
        <v>266713.17</v>
      </c>
      <c r="F510" s="41">
        <f>H510/(G510*0.01)</f>
        <v>580000</v>
      </c>
      <c r="G510" s="34">
        <v>50</v>
      </c>
      <c r="H510" s="31">
        <v>290000</v>
      </c>
      <c r="I510" s="36">
        <f t="shared" si="21"/>
        <v>0.45985029310344827</v>
      </c>
      <c r="J510" s="36">
        <f t="shared" si="22"/>
        <v>0.57481286637931028</v>
      </c>
    </row>
    <row r="511" spans="1:10" ht="13.5" thickBot="1" x14ac:dyDescent="0.25">
      <c r="A511" s="27">
        <v>42108</v>
      </c>
      <c r="B511" s="28"/>
      <c r="C511" s="29"/>
      <c r="D511" s="29" t="s">
        <v>4</v>
      </c>
      <c r="E511" s="41">
        <v>258265.63</v>
      </c>
      <c r="F511" s="41">
        <v>592000</v>
      </c>
      <c r="G511" s="34">
        <v>50</v>
      </c>
      <c r="H511" s="31">
        <v>295430</v>
      </c>
      <c r="I511" s="36">
        <f t="shared" si="21"/>
        <v>0.43625951013513514</v>
      </c>
      <c r="J511" s="36">
        <f t="shared" si="22"/>
        <v>0.54532438766891889</v>
      </c>
    </row>
    <row r="512" spans="1:10" ht="13.5" thickBot="1" x14ac:dyDescent="0.25">
      <c r="A512" s="27">
        <v>42220</v>
      </c>
      <c r="B512" s="28"/>
      <c r="C512" s="29"/>
      <c r="D512" s="29" t="s">
        <v>4</v>
      </c>
      <c r="E512" s="41">
        <v>268477.25</v>
      </c>
      <c r="F512" s="41">
        <v>600000</v>
      </c>
      <c r="G512" s="34">
        <v>50</v>
      </c>
      <c r="H512" s="31">
        <v>300000</v>
      </c>
      <c r="I512" s="36">
        <f t="shared" si="21"/>
        <v>0.44746208333333332</v>
      </c>
      <c r="J512" s="36">
        <f t="shared" si="22"/>
        <v>0.55932760416666671</v>
      </c>
    </row>
    <row r="513" spans="1:10" ht="13.5" thickBot="1" x14ac:dyDescent="0.25">
      <c r="A513" s="27">
        <v>42517</v>
      </c>
      <c r="B513" s="28"/>
      <c r="C513" s="29"/>
      <c r="D513" s="29" t="s">
        <v>4</v>
      </c>
      <c r="E513" s="41">
        <v>286893.01</v>
      </c>
      <c r="F513" s="41">
        <f>H513/(G513*0.01)</f>
        <v>620000</v>
      </c>
      <c r="G513" s="34">
        <v>50</v>
      </c>
      <c r="H513" s="31">
        <v>310000</v>
      </c>
      <c r="I513" s="36">
        <f t="shared" si="21"/>
        <v>0.46273066129032259</v>
      </c>
      <c r="J513" s="36">
        <f t="shared" si="22"/>
        <v>0.57841332661290323</v>
      </c>
    </row>
    <row r="514" spans="1:10" ht="13.5" thickBot="1" x14ac:dyDescent="0.25">
      <c r="A514" s="27">
        <v>43038</v>
      </c>
      <c r="B514" s="28"/>
      <c r="C514" s="29"/>
      <c r="D514" s="29" t="s">
        <v>4</v>
      </c>
      <c r="E514" s="41">
        <v>302246.28000000003</v>
      </c>
      <c r="F514" s="41">
        <f>H514/(G514*0.01)</f>
        <v>650000</v>
      </c>
      <c r="G514" s="34">
        <v>50</v>
      </c>
      <c r="H514" s="31">
        <v>325000</v>
      </c>
      <c r="I514" s="36">
        <f t="shared" si="21"/>
        <v>0.46499427692307699</v>
      </c>
      <c r="J514" s="36">
        <f t="shared" si="22"/>
        <v>0.58124284615384625</v>
      </c>
    </row>
    <row r="515" spans="1:10" ht="13.5" thickBot="1" x14ac:dyDescent="0.25">
      <c r="A515" s="27">
        <v>42559</v>
      </c>
      <c r="B515" s="28"/>
      <c r="C515" s="29"/>
      <c r="D515" s="29" t="s">
        <v>4</v>
      </c>
      <c r="E515" s="41">
        <v>300228.96000000002</v>
      </c>
      <c r="F515" s="41">
        <f>H515/(G515*0.01)</f>
        <v>650000</v>
      </c>
      <c r="G515" s="34">
        <v>50</v>
      </c>
      <c r="H515" s="31">
        <v>325000</v>
      </c>
      <c r="I515" s="36">
        <f t="shared" si="21"/>
        <v>0.46189070769230772</v>
      </c>
      <c r="J515" s="36">
        <f t="shared" si="22"/>
        <v>0.57736338461538461</v>
      </c>
    </row>
    <row r="516" spans="1:10" ht="13.5" thickBot="1" x14ac:dyDescent="0.25">
      <c r="A516" s="27">
        <v>42068</v>
      </c>
      <c r="B516" s="28"/>
      <c r="C516" s="29"/>
      <c r="D516" s="29" t="s">
        <v>4</v>
      </c>
      <c r="E516" s="41">
        <v>287650.57</v>
      </c>
      <c r="F516" s="41">
        <v>670000</v>
      </c>
      <c r="G516" s="34">
        <v>50</v>
      </c>
      <c r="H516" s="31">
        <v>330000</v>
      </c>
      <c r="I516" s="36">
        <f t="shared" ref="I516:I579" si="23">E516/F516</f>
        <v>0.42932920895522392</v>
      </c>
      <c r="J516" s="36">
        <f t="shared" ref="J516:J579" si="24">E516/(F516*(1-$C$1))</f>
        <v>0.53666151119402983</v>
      </c>
    </row>
    <row r="517" spans="1:10" ht="13.5" thickBot="1" x14ac:dyDescent="0.25">
      <c r="A517" s="27">
        <v>43137</v>
      </c>
      <c r="B517" s="28"/>
      <c r="C517" s="29"/>
      <c r="D517" s="29" t="s">
        <v>4</v>
      </c>
      <c r="E517" s="41">
        <v>332927.26</v>
      </c>
      <c r="F517" s="41">
        <f>H517/(G517*0.01)</f>
        <v>674000</v>
      </c>
      <c r="G517" s="34">
        <v>50</v>
      </c>
      <c r="H517" s="31">
        <v>337000</v>
      </c>
      <c r="I517" s="36">
        <f t="shared" si="23"/>
        <v>0.49395735905044513</v>
      </c>
      <c r="J517" s="36">
        <f t="shared" si="24"/>
        <v>0.61744669881305636</v>
      </c>
    </row>
    <row r="518" spans="1:10" ht="13.5" thickBot="1" x14ac:dyDescent="0.25">
      <c r="A518" s="27">
        <v>42845</v>
      </c>
      <c r="B518" s="28"/>
      <c r="C518" s="29"/>
      <c r="D518" s="29" t="s">
        <v>4</v>
      </c>
      <c r="E518" s="41">
        <v>334770.53999999998</v>
      </c>
      <c r="F518" s="41">
        <f>H518/(G518*0.01)</f>
        <v>700000</v>
      </c>
      <c r="G518" s="34">
        <v>50</v>
      </c>
      <c r="H518" s="31">
        <v>350000</v>
      </c>
      <c r="I518" s="36">
        <f t="shared" si="23"/>
        <v>0.47824362857142855</v>
      </c>
      <c r="J518" s="36">
        <f t="shared" si="24"/>
        <v>0.59780453571428571</v>
      </c>
    </row>
    <row r="519" spans="1:10" ht="13.5" thickBot="1" x14ac:dyDescent="0.25">
      <c r="A519" s="27">
        <v>42502</v>
      </c>
      <c r="B519" s="28"/>
      <c r="C519" s="29"/>
      <c r="D519" s="29" t="s">
        <v>4</v>
      </c>
      <c r="E519" s="41">
        <v>465431.67</v>
      </c>
      <c r="F519" s="41">
        <v>1000000</v>
      </c>
      <c r="G519" s="34">
        <v>50</v>
      </c>
      <c r="H519" s="32"/>
      <c r="I519" s="36">
        <f t="shared" si="23"/>
        <v>0.46543166999999996</v>
      </c>
      <c r="J519" s="36">
        <f t="shared" si="24"/>
        <v>0.58178958749999998</v>
      </c>
    </row>
    <row r="520" spans="1:10" ht="13.5" thickBot="1" x14ac:dyDescent="0.25">
      <c r="A520" s="27">
        <v>41830</v>
      </c>
      <c r="B520" s="28"/>
      <c r="C520" s="29"/>
      <c r="D520" s="29" t="s">
        <v>4</v>
      </c>
      <c r="E520" s="41">
        <v>494381.33</v>
      </c>
      <c r="F520" s="41">
        <v>1167000</v>
      </c>
      <c r="G520" s="34">
        <v>50</v>
      </c>
      <c r="H520" s="32"/>
      <c r="I520" s="36">
        <f t="shared" si="23"/>
        <v>0.4236343873179092</v>
      </c>
      <c r="J520" s="36">
        <f t="shared" si="24"/>
        <v>0.52954298414738643</v>
      </c>
    </row>
    <row r="521" spans="1:10" ht="13.5" thickBot="1" x14ac:dyDescent="0.25">
      <c r="A521" s="27">
        <v>42628</v>
      </c>
      <c r="B521" s="28"/>
      <c r="C521" s="29"/>
      <c r="D521" s="29" t="s">
        <v>4</v>
      </c>
      <c r="E521" s="41">
        <v>217059.01</v>
      </c>
      <c r="F521" s="41">
        <f>H521/(G521*0.01)</f>
        <v>918578.52882703778</v>
      </c>
      <c r="G521" s="33">
        <v>50.3</v>
      </c>
      <c r="H521" s="31">
        <v>462045</v>
      </c>
      <c r="I521" s="36">
        <f t="shared" si="23"/>
        <v>0.23629880645824541</v>
      </c>
      <c r="J521" s="36">
        <f t="shared" si="24"/>
        <v>0.29537350807280677</v>
      </c>
    </row>
    <row r="522" spans="1:10" ht="13.5" thickBot="1" x14ac:dyDescent="0.25">
      <c r="A522" s="27">
        <v>43249</v>
      </c>
      <c r="B522" s="28"/>
      <c r="C522" s="29"/>
      <c r="D522" s="29" t="s">
        <v>4</v>
      </c>
      <c r="E522" s="41">
        <v>98477.29</v>
      </c>
      <c r="F522" s="41">
        <f>H522/(G522*0.01)</f>
        <v>200237.62376237623</v>
      </c>
      <c r="G522" s="33">
        <v>50.5</v>
      </c>
      <c r="H522" s="31">
        <v>101120</v>
      </c>
      <c r="I522" s="36">
        <f t="shared" si="23"/>
        <v>0.49180213063686706</v>
      </c>
      <c r="J522" s="36">
        <f t="shared" si="24"/>
        <v>0.6147526632960838</v>
      </c>
    </row>
    <row r="523" spans="1:10" ht="13.5" thickBot="1" x14ac:dyDescent="0.25">
      <c r="A523" s="27">
        <v>43249</v>
      </c>
      <c r="B523" s="28"/>
      <c r="C523" s="29"/>
      <c r="D523" s="29" t="s">
        <v>4</v>
      </c>
      <c r="E523" s="41">
        <v>338044.18</v>
      </c>
      <c r="F523" s="41">
        <f>H523/(G523*0.01)</f>
        <v>690819.80198019801</v>
      </c>
      <c r="G523" s="33">
        <v>50.5</v>
      </c>
      <c r="H523" s="31">
        <v>348864</v>
      </c>
      <c r="I523" s="36">
        <f t="shared" si="23"/>
        <v>0.48933771011053018</v>
      </c>
      <c r="J523" s="36">
        <f t="shared" si="24"/>
        <v>0.61167213763816264</v>
      </c>
    </row>
    <row r="524" spans="1:10" ht="13.5" thickBot="1" x14ac:dyDescent="0.25">
      <c r="A524" s="27">
        <v>43367</v>
      </c>
      <c r="B524" s="28"/>
      <c r="C524" s="29"/>
      <c r="D524" s="29" t="s">
        <v>4</v>
      </c>
      <c r="E524" s="41">
        <v>374744.81</v>
      </c>
      <c r="F524" s="41">
        <f>H524/(G524*0.01)</f>
        <v>755905.51181102358</v>
      </c>
      <c r="G524" s="33">
        <v>50.8</v>
      </c>
      <c r="H524" s="31">
        <v>384000</v>
      </c>
      <c r="I524" s="36">
        <f t="shared" si="23"/>
        <v>0.49575615489583336</v>
      </c>
      <c r="J524" s="36">
        <f t="shared" si="24"/>
        <v>0.61969519361979164</v>
      </c>
    </row>
    <row r="525" spans="1:10" ht="13.5" thickBot="1" x14ac:dyDescent="0.25">
      <c r="A525" s="27">
        <v>40632</v>
      </c>
      <c r="B525" s="28"/>
      <c r="C525" s="29"/>
      <c r="D525" s="29" t="s">
        <v>4</v>
      </c>
      <c r="E525" s="41">
        <v>102557.42</v>
      </c>
      <c r="F525" s="41">
        <v>328000</v>
      </c>
      <c r="G525" s="34">
        <v>51</v>
      </c>
      <c r="H525" s="31">
        <v>168552</v>
      </c>
      <c r="I525" s="36">
        <f t="shared" si="23"/>
        <v>0.31267506097560976</v>
      </c>
      <c r="J525" s="36">
        <f t="shared" si="24"/>
        <v>0.39084382621951219</v>
      </c>
    </row>
    <row r="526" spans="1:10" ht="13.5" thickBot="1" x14ac:dyDescent="0.25">
      <c r="A526" s="27">
        <v>42432</v>
      </c>
      <c r="B526" s="28"/>
      <c r="C526" s="29"/>
      <c r="D526" s="29" t="s">
        <v>4</v>
      </c>
      <c r="E526" s="41">
        <v>162632.91</v>
      </c>
      <c r="F526" s="41">
        <v>355000</v>
      </c>
      <c r="G526" s="34">
        <v>51</v>
      </c>
      <c r="H526" s="32"/>
      <c r="I526" s="36">
        <f t="shared" si="23"/>
        <v>0.45812087323943662</v>
      </c>
      <c r="J526" s="36">
        <f t="shared" si="24"/>
        <v>0.57265109154929583</v>
      </c>
    </row>
    <row r="527" spans="1:10" ht="13.5" thickBot="1" x14ac:dyDescent="0.25">
      <c r="A527" s="27">
        <v>40274</v>
      </c>
      <c r="B527" s="28"/>
      <c r="C527" s="29"/>
      <c r="D527" s="29" t="s">
        <v>4</v>
      </c>
      <c r="E527" s="41">
        <v>160077.96</v>
      </c>
      <c r="F527" s="41">
        <v>430500</v>
      </c>
      <c r="G527" s="34">
        <v>51</v>
      </c>
      <c r="H527" s="32"/>
      <c r="I527" s="36">
        <f t="shared" si="23"/>
        <v>0.37184195121951219</v>
      </c>
      <c r="J527" s="36">
        <f t="shared" si="24"/>
        <v>0.46480243902439022</v>
      </c>
    </row>
    <row r="528" spans="1:10" ht="13.5" thickBot="1" x14ac:dyDescent="0.25">
      <c r="A528" s="27">
        <v>42838</v>
      </c>
      <c r="B528" s="28"/>
      <c r="C528" s="29"/>
      <c r="D528" s="29" t="s">
        <v>4</v>
      </c>
      <c r="E528" s="41">
        <v>221411.42</v>
      </c>
      <c r="F528" s="41">
        <f>H528/(G528*0.01)</f>
        <v>476470.5882352941</v>
      </c>
      <c r="G528" s="34">
        <v>51</v>
      </c>
      <c r="H528" s="31">
        <v>243000</v>
      </c>
      <c r="I528" s="36">
        <f t="shared" si="23"/>
        <v>0.46469063456790127</v>
      </c>
      <c r="J528" s="36">
        <f t="shared" si="24"/>
        <v>0.58086329320987662</v>
      </c>
    </row>
    <row r="529" spans="1:10" ht="13.5" thickBot="1" x14ac:dyDescent="0.25">
      <c r="A529" s="27">
        <v>42664</v>
      </c>
      <c r="B529" s="28"/>
      <c r="C529" s="29"/>
      <c r="D529" s="29" t="s">
        <v>4</v>
      </c>
      <c r="E529" s="41">
        <v>287796.15000000002</v>
      </c>
      <c r="F529" s="41">
        <f>H529/(G529*0.01)</f>
        <v>611764.70588235289</v>
      </c>
      <c r="G529" s="34">
        <v>51</v>
      </c>
      <c r="H529" s="31">
        <v>312000</v>
      </c>
      <c r="I529" s="36">
        <f t="shared" si="23"/>
        <v>0.47043601442307698</v>
      </c>
      <c r="J529" s="36">
        <f t="shared" si="24"/>
        <v>0.58804501802884623</v>
      </c>
    </row>
    <row r="530" spans="1:10" ht="13.5" thickBot="1" x14ac:dyDescent="0.25">
      <c r="A530" s="27">
        <v>42913</v>
      </c>
      <c r="B530" s="28"/>
      <c r="C530" s="29"/>
      <c r="D530" s="29" t="s">
        <v>4</v>
      </c>
      <c r="E530" s="41">
        <v>335668.44</v>
      </c>
      <c r="F530" s="41">
        <f>H530/(G530*0.01)</f>
        <v>686274.50980392157</v>
      </c>
      <c r="G530" s="34">
        <v>51</v>
      </c>
      <c r="H530" s="31">
        <v>350000</v>
      </c>
      <c r="I530" s="36">
        <f t="shared" si="23"/>
        <v>0.4891168697142857</v>
      </c>
      <c r="J530" s="36">
        <f t="shared" si="24"/>
        <v>0.6113960871428572</v>
      </c>
    </row>
    <row r="531" spans="1:10" ht="13.5" thickBot="1" x14ac:dyDescent="0.25">
      <c r="A531" s="27">
        <v>41730</v>
      </c>
      <c r="B531" s="28"/>
      <c r="C531" s="29"/>
      <c r="D531" s="29" t="s">
        <v>4</v>
      </c>
      <c r="E531" s="41">
        <v>319674.77</v>
      </c>
      <c r="F531" s="41">
        <v>702925</v>
      </c>
      <c r="G531" s="34">
        <v>51</v>
      </c>
      <c r="H531" s="31">
        <v>365000</v>
      </c>
      <c r="I531" s="36">
        <f t="shared" si="23"/>
        <v>0.45477792083081414</v>
      </c>
      <c r="J531" s="36">
        <f t="shared" si="24"/>
        <v>0.56847240103851771</v>
      </c>
    </row>
    <row r="532" spans="1:10" ht="13.5" thickBot="1" x14ac:dyDescent="0.25">
      <c r="A532" s="27">
        <v>41331</v>
      </c>
      <c r="B532" s="28"/>
      <c r="C532" s="29"/>
      <c r="D532" s="29" t="s">
        <v>4</v>
      </c>
      <c r="E532" s="41">
        <v>339948.49</v>
      </c>
      <c r="F532" s="41">
        <v>775000</v>
      </c>
      <c r="G532" s="34">
        <v>51</v>
      </c>
      <c r="H532" s="31">
        <v>400000</v>
      </c>
      <c r="I532" s="36">
        <f t="shared" si="23"/>
        <v>0.43864321290322578</v>
      </c>
      <c r="J532" s="36">
        <f t="shared" si="24"/>
        <v>0.54830401612903223</v>
      </c>
    </row>
    <row r="533" spans="1:10" ht="13.5" thickBot="1" x14ac:dyDescent="0.25">
      <c r="A533" s="27">
        <v>42305</v>
      </c>
      <c r="B533" s="28"/>
      <c r="C533" s="29"/>
      <c r="D533" s="29" t="s">
        <v>4</v>
      </c>
      <c r="E533" s="41">
        <v>601838.65</v>
      </c>
      <c r="F533" s="41">
        <v>1288000</v>
      </c>
      <c r="G533" s="34">
        <v>51</v>
      </c>
      <c r="H533" s="32"/>
      <c r="I533" s="36">
        <f t="shared" si="23"/>
        <v>0.46726603260869565</v>
      </c>
      <c r="J533" s="36">
        <f t="shared" si="24"/>
        <v>0.58408254076086963</v>
      </c>
    </row>
    <row r="534" spans="1:10" ht="13.5" thickBot="1" x14ac:dyDescent="0.25">
      <c r="A534" s="27">
        <v>41081</v>
      </c>
      <c r="B534" s="28"/>
      <c r="C534" s="29"/>
      <c r="D534" s="29" t="s">
        <v>4</v>
      </c>
      <c r="E534" s="41">
        <v>1145135.3400000001</v>
      </c>
      <c r="F534" s="41">
        <v>2600000</v>
      </c>
      <c r="G534" s="34">
        <v>51</v>
      </c>
      <c r="H534" s="32"/>
      <c r="I534" s="36">
        <f t="shared" si="23"/>
        <v>0.44043666923076924</v>
      </c>
      <c r="J534" s="36">
        <f t="shared" si="24"/>
        <v>0.55054583653846156</v>
      </c>
    </row>
    <row r="535" spans="1:10" ht="13.5" thickBot="1" x14ac:dyDescent="0.25">
      <c r="A535" s="27">
        <v>43041</v>
      </c>
      <c r="B535" s="28"/>
      <c r="C535" s="29"/>
      <c r="D535" s="29" t="s">
        <v>4</v>
      </c>
      <c r="E535" s="41">
        <v>118081.34</v>
      </c>
      <c r="F535" s="41">
        <f t="shared" ref="F535:F540" si="25">H535/(G535*0.01)</f>
        <v>391389.43248532288</v>
      </c>
      <c r="G535" s="33">
        <v>51.1</v>
      </c>
      <c r="H535" s="31">
        <v>200000</v>
      </c>
      <c r="I535" s="36">
        <f t="shared" si="23"/>
        <v>0.30169782370000003</v>
      </c>
      <c r="J535" s="36">
        <f t="shared" si="24"/>
        <v>0.377122279625</v>
      </c>
    </row>
    <row r="536" spans="1:10" ht="13.5" thickBot="1" x14ac:dyDescent="0.25">
      <c r="A536" s="27">
        <v>43544</v>
      </c>
      <c r="B536" s="28"/>
      <c r="C536" s="29"/>
      <c r="D536" s="29" t="s">
        <v>4</v>
      </c>
      <c r="E536" s="41">
        <v>1700000</v>
      </c>
      <c r="F536" s="41">
        <f t="shared" si="25"/>
        <v>3326810.1761252447</v>
      </c>
      <c r="G536" s="33">
        <v>51.1</v>
      </c>
      <c r="H536" s="31">
        <v>1700000</v>
      </c>
      <c r="I536" s="36">
        <f t="shared" si="23"/>
        <v>0.51100000000000001</v>
      </c>
      <c r="J536" s="36">
        <f t="shared" si="24"/>
        <v>0.63874999999999993</v>
      </c>
    </row>
    <row r="537" spans="1:10" ht="13.5" thickBot="1" x14ac:dyDescent="0.25">
      <c r="A537" s="27">
        <v>43385</v>
      </c>
      <c r="B537" s="28"/>
      <c r="C537" s="29"/>
      <c r="D537" s="29" t="s">
        <v>4</v>
      </c>
      <c r="E537" s="41">
        <v>445306.22</v>
      </c>
      <c r="F537" s="41">
        <f t="shared" si="25"/>
        <v>875486.38132295723</v>
      </c>
      <c r="G537" s="33">
        <v>51.4</v>
      </c>
      <c r="H537" s="31">
        <v>450000</v>
      </c>
      <c r="I537" s="36">
        <f t="shared" si="23"/>
        <v>0.5086386601777777</v>
      </c>
      <c r="J537" s="36">
        <f t="shared" si="24"/>
        <v>0.63579832522222213</v>
      </c>
    </row>
    <row r="538" spans="1:10" ht="13.5" thickBot="1" x14ac:dyDescent="0.25">
      <c r="A538" s="27">
        <v>43249</v>
      </c>
      <c r="B538" s="28"/>
      <c r="C538" s="29"/>
      <c r="D538" s="29" t="s">
        <v>4</v>
      </c>
      <c r="E538" s="41">
        <v>224852.32</v>
      </c>
      <c r="F538" s="41">
        <f t="shared" si="25"/>
        <v>450485.43689320388</v>
      </c>
      <c r="G538" s="33">
        <v>51.5</v>
      </c>
      <c r="H538" s="31">
        <v>232000</v>
      </c>
      <c r="I538" s="36">
        <f t="shared" si="23"/>
        <v>0.49913338275862074</v>
      </c>
      <c r="J538" s="36">
        <f t="shared" si="24"/>
        <v>0.62391672844827584</v>
      </c>
    </row>
    <row r="539" spans="1:10" ht="13.5" thickBot="1" x14ac:dyDescent="0.25">
      <c r="A539" s="27">
        <v>42891</v>
      </c>
      <c r="B539" s="28"/>
      <c r="C539" s="29"/>
      <c r="D539" s="29" t="s">
        <v>4</v>
      </c>
      <c r="E539" s="41">
        <v>375716.1</v>
      </c>
      <c r="F539" s="41">
        <f t="shared" si="25"/>
        <v>764023.21083172143</v>
      </c>
      <c r="G539" s="33">
        <v>51.7</v>
      </c>
      <c r="H539" s="31">
        <v>395000</v>
      </c>
      <c r="I539" s="36">
        <f t="shared" si="23"/>
        <v>0.49176006</v>
      </c>
      <c r="J539" s="36">
        <f t="shared" si="24"/>
        <v>0.6147000749999999</v>
      </c>
    </row>
    <row r="540" spans="1:10" ht="13.5" thickBot="1" x14ac:dyDescent="0.25">
      <c r="A540" s="27">
        <v>43174</v>
      </c>
      <c r="B540" s="28"/>
      <c r="C540" s="29"/>
      <c r="D540" s="29" t="s">
        <v>4</v>
      </c>
      <c r="E540" s="41">
        <v>139441.84</v>
      </c>
      <c r="F540" s="41">
        <f t="shared" si="25"/>
        <v>289017.34104046243</v>
      </c>
      <c r="G540" s="33">
        <v>51.9</v>
      </c>
      <c r="H540" s="31">
        <v>150000</v>
      </c>
      <c r="I540" s="36">
        <f t="shared" si="23"/>
        <v>0.48246876639999997</v>
      </c>
      <c r="J540" s="36">
        <f t="shared" si="24"/>
        <v>0.60308595799999998</v>
      </c>
    </row>
    <row r="541" spans="1:10" ht="13.5" thickBot="1" x14ac:dyDescent="0.25">
      <c r="A541" s="27">
        <v>42075</v>
      </c>
      <c r="B541" s="28"/>
      <c r="C541" s="29"/>
      <c r="D541" s="29" t="s">
        <v>4</v>
      </c>
      <c r="E541" s="41">
        <v>107546.86</v>
      </c>
      <c r="F541" s="41">
        <v>190000</v>
      </c>
      <c r="G541" s="34">
        <v>52</v>
      </c>
      <c r="H541" s="32"/>
      <c r="I541" s="36">
        <f t="shared" si="23"/>
        <v>0.56603610526315795</v>
      </c>
      <c r="J541" s="36">
        <f t="shared" si="24"/>
        <v>0.70754513157894738</v>
      </c>
    </row>
    <row r="542" spans="1:10" ht="13.5" thickBot="1" x14ac:dyDescent="0.25">
      <c r="A542" s="27">
        <v>42171</v>
      </c>
      <c r="B542" s="28"/>
      <c r="C542" s="29"/>
      <c r="D542" s="29" t="s">
        <v>4</v>
      </c>
      <c r="E542" s="41">
        <v>168440.48</v>
      </c>
      <c r="F542" s="41">
        <v>375000</v>
      </c>
      <c r="G542" s="34">
        <v>52</v>
      </c>
      <c r="H542" s="31">
        <v>193000</v>
      </c>
      <c r="I542" s="36">
        <f t="shared" si="23"/>
        <v>0.44917461333333336</v>
      </c>
      <c r="J542" s="36">
        <f t="shared" si="24"/>
        <v>0.56146826666666672</v>
      </c>
    </row>
    <row r="543" spans="1:10" ht="13.5" thickBot="1" x14ac:dyDescent="0.25">
      <c r="A543" s="27">
        <v>43035</v>
      </c>
      <c r="B543" s="28"/>
      <c r="C543" s="29"/>
      <c r="D543" s="29" t="s">
        <v>4</v>
      </c>
      <c r="E543" s="41">
        <v>215816.82</v>
      </c>
      <c r="F543" s="41">
        <f>H543/(G543*0.01)</f>
        <v>432692.30769230769</v>
      </c>
      <c r="G543" s="34">
        <v>52</v>
      </c>
      <c r="H543" s="31">
        <v>225000</v>
      </c>
      <c r="I543" s="36">
        <f t="shared" si="23"/>
        <v>0.49877665066666671</v>
      </c>
      <c r="J543" s="36">
        <f t="shared" si="24"/>
        <v>0.62347081333333332</v>
      </c>
    </row>
    <row r="544" spans="1:10" ht="13.5" thickBot="1" x14ac:dyDescent="0.25">
      <c r="A544" s="27">
        <v>39850</v>
      </c>
      <c r="B544" s="28"/>
      <c r="C544" s="29"/>
      <c r="D544" s="29" t="s">
        <v>4</v>
      </c>
      <c r="E544" s="41">
        <v>210478.21</v>
      </c>
      <c r="F544" s="41">
        <v>579000</v>
      </c>
      <c r="G544" s="34">
        <v>52</v>
      </c>
      <c r="H544" s="32"/>
      <c r="I544" s="36">
        <f t="shared" si="23"/>
        <v>0.36352022452504318</v>
      </c>
      <c r="J544" s="36">
        <f t="shared" si="24"/>
        <v>0.45440028065630395</v>
      </c>
    </row>
    <row r="545" spans="1:10" ht="13.5" thickBot="1" x14ac:dyDescent="0.25">
      <c r="A545" s="27">
        <v>42458</v>
      </c>
      <c r="B545" s="28"/>
      <c r="C545" s="29"/>
      <c r="D545" s="29" t="s">
        <v>4</v>
      </c>
      <c r="E545" s="41">
        <v>398936.7</v>
      </c>
      <c r="F545" s="41">
        <v>815000</v>
      </c>
      <c r="G545" s="34">
        <v>52</v>
      </c>
      <c r="H545" s="32"/>
      <c r="I545" s="36">
        <f t="shared" si="23"/>
        <v>0.48949288343558284</v>
      </c>
      <c r="J545" s="36">
        <f t="shared" si="24"/>
        <v>0.61186610429447852</v>
      </c>
    </row>
    <row r="546" spans="1:10" ht="13.5" thickBot="1" x14ac:dyDescent="0.25">
      <c r="A546" s="27">
        <v>42346</v>
      </c>
      <c r="B546" s="28"/>
      <c r="C546" s="29"/>
      <c r="D546" s="29" t="s">
        <v>4</v>
      </c>
      <c r="E546" s="41">
        <v>446291.6</v>
      </c>
      <c r="F546" s="41">
        <v>970000</v>
      </c>
      <c r="G546" s="34">
        <v>52</v>
      </c>
      <c r="H546" s="31">
        <v>500000</v>
      </c>
      <c r="I546" s="36">
        <f t="shared" si="23"/>
        <v>0.46009443298969072</v>
      </c>
      <c r="J546" s="36">
        <f t="shared" si="24"/>
        <v>0.57511804123711341</v>
      </c>
    </row>
    <row r="547" spans="1:10" ht="13.5" thickBot="1" x14ac:dyDescent="0.25">
      <c r="A547" s="27">
        <v>42054</v>
      </c>
      <c r="B547" s="28"/>
      <c r="C547" s="29"/>
      <c r="D547" s="29" t="s">
        <v>4</v>
      </c>
      <c r="E547" s="41">
        <v>449802.92</v>
      </c>
      <c r="F547" s="41">
        <v>971000</v>
      </c>
      <c r="G547" s="34">
        <v>52</v>
      </c>
      <c r="H547" s="31">
        <v>500000</v>
      </c>
      <c r="I547" s="36">
        <f t="shared" si="23"/>
        <v>0.46323678681771369</v>
      </c>
      <c r="J547" s="36">
        <f t="shared" si="24"/>
        <v>0.57904598352214209</v>
      </c>
    </row>
    <row r="548" spans="1:10" ht="13.5" thickBot="1" x14ac:dyDescent="0.25">
      <c r="A548" s="27">
        <v>41079</v>
      </c>
      <c r="B548" s="28"/>
      <c r="C548" s="29"/>
      <c r="D548" s="29" t="s">
        <v>4</v>
      </c>
      <c r="E548" s="41">
        <v>493373.17</v>
      </c>
      <c r="F548" s="41">
        <v>1127000</v>
      </c>
      <c r="G548" s="34">
        <v>52</v>
      </c>
      <c r="H548" s="32"/>
      <c r="I548" s="36">
        <f t="shared" si="23"/>
        <v>0.43777566104702748</v>
      </c>
      <c r="J548" s="36">
        <f t="shared" si="24"/>
        <v>0.54721957630878437</v>
      </c>
    </row>
    <row r="549" spans="1:10" ht="13.5" thickBot="1" x14ac:dyDescent="0.25">
      <c r="A549" s="27">
        <v>41859</v>
      </c>
      <c r="B549" s="28"/>
      <c r="C549" s="29"/>
      <c r="D549" s="29" t="s">
        <v>4</v>
      </c>
      <c r="E549" s="41">
        <v>476592.61</v>
      </c>
      <c r="F549" s="41">
        <v>1150000</v>
      </c>
      <c r="G549" s="34">
        <v>52</v>
      </c>
      <c r="H549" s="32"/>
      <c r="I549" s="36">
        <f t="shared" si="23"/>
        <v>0.41442835652173909</v>
      </c>
      <c r="J549" s="36">
        <f t="shared" si="24"/>
        <v>0.51803544565217385</v>
      </c>
    </row>
    <row r="550" spans="1:10" ht="13.5" thickBot="1" x14ac:dyDescent="0.25">
      <c r="A550" s="27">
        <v>42299</v>
      </c>
      <c r="B550" s="28"/>
      <c r="C550" s="29"/>
      <c r="D550" s="29" t="s">
        <v>4</v>
      </c>
      <c r="E550" s="41">
        <v>702815.44</v>
      </c>
      <c r="F550" s="41">
        <v>1520000</v>
      </c>
      <c r="G550" s="34">
        <v>52</v>
      </c>
      <c r="H550" s="32"/>
      <c r="I550" s="36">
        <f t="shared" si="23"/>
        <v>0.46237857894736839</v>
      </c>
      <c r="J550" s="36">
        <f t="shared" si="24"/>
        <v>0.57797322368421045</v>
      </c>
    </row>
    <row r="551" spans="1:10" ht="13.5" thickBot="1" x14ac:dyDescent="0.25">
      <c r="A551" s="27">
        <v>42831</v>
      </c>
      <c r="B551" s="28"/>
      <c r="C551" s="29"/>
      <c r="D551" s="29" t="s">
        <v>4</v>
      </c>
      <c r="E551" s="41">
        <v>878258.29</v>
      </c>
      <c r="F551" s="41">
        <f>H551/(G551*0.01)</f>
        <v>1730769.2307692308</v>
      </c>
      <c r="G551" s="34">
        <v>52</v>
      </c>
      <c r="H551" s="31">
        <v>900000</v>
      </c>
      <c r="I551" s="36">
        <f t="shared" si="23"/>
        <v>0.50743812311111114</v>
      </c>
      <c r="J551" s="36">
        <f t="shared" si="24"/>
        <v>0.63429765388888881</v>
      </c>
    </row>
    <row r="552" spans="1:10" ht="13.5" thickBot="1" x14ac:dyDescent="0.25">
      <c r="A552" s="27">
        <v>42696</v>
      </c>
      <c r="B552" s="28"/>
      <c r="C552" s="29"/>
      <c r="D552" s="29" t="s">
        <v>4</v>
      </c>
      <c r="E552" s="41">
        <v>204129.28</v>
      </c>
      <c r="F552" s="41">
        <f>H552/(G552*0.01)</f>
        <v>421455.93869731796</v>
      </c>
      <c r="G552" s="33">
        <v>52.2</v>
      </c>
      <c r="H552" s="31">
        <v>220000</v>
      </c>
      <c r="I552" s="36">
        <f t="shared" si="23"/>
        <v>0.48434310981818185</v>
      </c>
      <c r="J552" s="36">
        <f t="shared" si="24"/>
        <v>0.60542888727272726</v>
      </c>
    </row>
    <row r="553" spans="1:10" ht="13.5" thickBot="1" x14ac:dyDescent="0.25">
      <c r="A553" s="27">
        <v>43137</v>
      </c>
      <c r="B553" s="28"/>
      <c r="C553" s="29"/>
      <c r="D553" s="29" t="s">
        <v>4</v>
      </c>
      <c r="E553" s="41">
        <v>440529.78</v>
      </c>
      <c r="F553" s="41">
        <f>H553/(G553*0.01)</f>
        <v>853387.40458015259</v>
      </c>
      <c r="G553" s="33">
        <v>52.4</v>
      </c>
      <c r="H553" s="31">
        <v>447175</v>
      </c>
      <c r="I553" s="36">
        <f t="shared" si="23"/>
        <v>0.51621312622575066</v>
      </c>
      <c r="J553" s="36">
        <f t="shared" si="24"/>
        <v>0.64526640778218824</v>
      </c>
    </row>
    <row r="554" spans="1:10" ht="13.5" thickBot="1" x14ac:dyDescent="0.25">
      <c r="A554" s="27">
        <v>43430</v>
      </c>
      <c r="B554" s="28"/>
      <c r="C554" s="29"/>
      <c r="D554" s="29" t="s">
        <v>4</v>
      </c>
      <c r="E554" s="41">
        <v>429600</v>
      </c>
      <c r="F554" s="41">
        <f>H554/(G554*0.01)</f>
        <v>812098.29867674853</v>
      </c>
      <c r="G554" s="33">
        <v>52.9</v>
      </c>
      <c r="H554" s="31">
        <v>429600</v>
      </c>
      <c r="I554" s="36">
        <f t="shared" si="23"/>
        <v>0.52900000000000003</v>
      </c>
      <c r="J554" s="36">
        <f t="shared" si="24"/>
        <v>0.66125</v>
      </c>
    </row>
    <row r="555" spans="1:10" ht="13.5" thickBot="1" x14ac:dyDescent="0.25">
      <c r="A555" s="27">
        <v>42872</v>
      </c>
      <c r="B555" s="28"/>
      <c r="C555" s="29"/>
      <c r="D555" s="29" t="s">
        <v>4</v>
      </c>
      <c r="E555" s="41">
        <v>478071.28</v>
      </c>
      <c r="F555" s="41">
        <f>H555/(G555*0.01)</f>
        <v>945179.58412098291</v>
      </c>
      <c r="G555" s="33">
        <v>52.9</v>
      </c>
      <c r="H555" s="31">
        <v>500000</v>
      </c>
      <c r="I555" s="36">
        <f t="shared" si="23"/>
        <v>0.50579941424000008</v>
      </c>
      <c r="J555" s="36">
        <f t="shared" si="24"/>
        <v>0.63224926780000013</v>
      </c>
    </row>
    <row r="556" spans="1:10" ht="13.5" thickBot="1" x14ac:dyDescent="0.25">
      <c r="A556" s="27">
        <v>40990</v>
      </c>
      <c r="B556" s="28"/>
      <c r="C556" s="29"/>
      <c r="D556" s="29" t="s">
        <v>4</v>
      </c>
      <c r="E556" s="41">
        <v>62131.78</v>
      </c>
      <c r="F556" s="41">
        <v>148000</v>
      </c>
      <c r="G556" s="34">
        <v>53</v>
      </c>
      <c r="H556" s="31">
        <v>79500</v>
      </c>
      <c r="I556" s="36">
        <f t="shared" si="23"/>
        <v>0.41980932432432433</v>
      </c>
      <c r="J556" s="36">
        <f t="shared" si="24"/>
        <v>0.52476165540540542</v>
      </c>
    </row>
    <row r="557" spans="1:10" ht="13.5" thickBot="1" x14ac:dyDescent="0.25">
      <c r="A557" s="27">
        <v>42972</v>
      </c>
      <c r="B557" s="28"/>
      <c r="C557" s="29"/>
      <c r="D557" s="29" t="s">
        <v>4</v>
      </c>
      <c r="E557" s="41">
        <v>173438.89</v>
      </c>
      <c r="F557" s="41">
        <f>H557/(G557*0.01)</f>
        <v>345584.90566037735</v>
      </c>
      <c r="G557" s="34">
        <v>53</v>
      </c>
      <c r="H557" s="31">
        <v>183160</v>
      </c>
      <c r="I557" s="36">
        <f t="shared" si="23"/>
        <v>0.50187055962000438</v>
      </c>
      <c r="J557" s="36">
        <f t="shared" si="24"/>
        <v>0.62733819952500558</v>
      </c>
    </row>
    <row r="558" spans="1:10" ht="13.5" thickBot="1" x14ac:dyDescent="0.25">
      <c r="A558" s="27">
        <v>40260</v>
      </c>
      <c r="B558" s="28"/>
      <c r="C558" s="29"/>
      <c r="D558" s="29" t="s">
        <v>4</v>
      </c>
      <c r="E558" s="41">
        <v>128953.91</v>
      </c>
      <c r="F558" s="41">
        <v>368800</v>
      </c>
      <c r="G558" s="34">
        <v>53</v>
      </c>
      <c r="H558" s="31">
        <v>196000</v>
      </c>
      <c r="I558" s="36">
        <f t="shared" si="23"/>
        <v>0.34965810737527114</v>
      </c>
      <c r="J558" s="36">
        <f t="shared" si="24"/>
        <v>0.43707263421908893</v>
      </c>
    </row>
    <row r="559" spans="1:10" ht="13.5" thickBot="1" x14ac:dyDescent="0.25">
      <c r="A559" s="27">
        <v>41206</v>
      </c>
      <c r="B559" s="28"/>
      <c r="C559" s="29"/>
      <c r="D559" s="29" t="s">
        <v>4</v>
      </c>
      <c r="E559" s="41">
        <v>254030.43</v>
      </c>
      <c r="F559" s="41">
        <v>560000</v>
      </c>
      <c r="G559" s="34">
        <v>53</v>
      </c>
      <c r="H559" s="31">
        <v>300000</v>
      </c>
      <c r="I559" s="36">
        <f t="shared" si="23"/>
        <v>0.45362576785714287</v>
      </c>
      <c r="J559" s="36">
        <f t="shared" si="24"/>
        <v>0.56703220982142855</v>
      </c>
    </row>
    <row r="560" spans="1:10" ht="13.5" thickBot="1" x14ac:dyDescent="0.25">
      <c r="A560" s="27">
        <v>41479</v>
      </c>
      <c r="B560" s="28"/>
      <c r="C560" s="29"/>
      <c r="D560" s="29" t="s">
        <v>4</v>
      </c>
      <c r="E560" s="41">
        <v>174539.31</v>
      </c>
      <c r="F560" s="41">
        <v>648825</v>
      </c>
      <c r="G560" s="34">
        <v>53</v>
      </c>
      <c r="H560" s="32"/>
      <c r="I560" s="36">
        <f t="shared" si="23"/>
        <v>0.26900829961854122</v>
      </c>
      <c r="J560" s="36">
        <f t="shared" si="24"/>
        <v>0.33626037452317653</v>
      </c>
    </row>
    <row r="561" spans="1:10" ht="13.5" thickBot="1" x14ac:dyDescent="0.25">
      <c r="A561" s="27">
        <v>42437</v>
      </c>
      <c r="B561" s="28"/>
      <c r="C561" s="29"/>
      <c r="D561" s="29" t="s">
        <v>4</v>
      </c>
      <c r="E561" s="41">
        <v>331485.12</v>
      </c>
      <c r="F561" s="41">
        <v>702000</v>
      </c>
      <c r="G561" s="34">
        <v>53</v>
      </c>
      <c r="H561" s="31">
        <v>366425</v>
      </c>
      <c r="I561" s="36">
        <f t="shared" si="23"/>
        <v>0.47220102564102562</v>
      </c>
      <c r="J561" s="36">
        <f t="shared" si="24"/>
        <v>0.59025128205128208</v>
      </c>
    </row>
    <row r="562" spans="1:10" ht="13.5" thickBot="1" x14ac:dyDescent="0.25">
      <c r="A562" s="27">
        <v>41771</v>
      </c>
      <c r="B562" s="28"/>
      <c r="C562" s="29"/>
      <c r="D562" s="29" t="s">
        <v>4</v>
      </c>
      <c r="E562" s="41">
        <v>360376.8</v>
      </c>
      <c r="F562" s="41">
        <v>766915</v>
      </c>
      <c r="G562" s="34">
        <v>53</v>
      </c>
      <c r="H562" s="31">
        <v>408000</v>
      </c>
      <c r="I562" s="36">
        <f t="shared" si="23"/>
        <v>0.46990448745949681</v>
      </c>
      <c r="J562" s="36">
        <f t="shared" si="24"/>
        <v>0.58738060932437097</v>
      </c>
    </row>
    <row r="563" spans="1:10" ht="13.5" thickBot="1" x14ac:dyDescent="0.25">
      <c r="A563" s="27">
        <v>42206</v>
      </c>
      <c r="B563" s="28"/>
      <c r="C563" s="29"/>
      <c r="D563" s="29" t="s">
        <v>4</v>
      </c>
      <c r="E563" s="41">
        <v>413776.79</v>
      </c>
      <c r="F563" s="41">
        <v>875000</v>
      </c>
      <c r="G563" s="34">
        <v>53</v>
      </c>
      <c r="H563" s="31">
        <v>460000</v>
      </c>
      <c r="I563" s="36">
        <f t="shared" si="23"/>
        <v>0.47288775999999999</v>
      </c>
      <c r="J563" s="36">
        <f t="shared" si="24"/>
        <v>0.59110969999999996</v>
      </c>
    </row>
    <row r="564" spans="1:10" ht="13.5" thickBot="1" x14ac:dyDescent="0.25">
      <c r="A564" s="27">
        <v>41872</v>
      </c>
      <c r="B564" s="28"/>
      <c r="C564" s="29"/>
      <c r="D564" s="29" t="s">
        <v>4</v>
      </c>
      <c r="E564" s="41">
        <v>433915.19</v>
      </c>
      <c r="F564" s="41">
        <v>941000</v>
      </c>
      <c r="G564" s="34">
        <v>53</v>
      </c>
      <c r="H564" s="31">
        <v>500000</v>
      </c>
      <c r="I564" s="36">
        <f t="shared" si="23"/>
        <v>0.46112134962805529</v>
      </c>
      <c r="J564" s="36">
        <f t="shared" si="24"/>
        <v>0.57640168703506911</v>
      </c>
    </row>
    <row r="565" spans="1:10" ht="13.5" thickBot="1" x14ac:dyDescent="0.25">
      <c r="A565" s="27">
        <v>40142</v>
      </c>
      <c r="B565" s="28"/>
      <c r="C565" s="29"/>
      <c r="D565" s="29" t="s">
        <v>4</v>
      </c>
      <c r="E565" s="41">
        <v>384824.22</v>
      </c>
      <c r="F565" s="41">
        <v>1116000</v>
      </c>
      <c r="G565" s="34">
        <v>53</v>
      </c>
      <c r="H565" s="32"/>
      <c r="I565" s="36">
        <f t="shared" si="23"/>
        <v>0.34482456989247312</v>
      </c>
      <c r="J565" s="36">
        <f t="shared" si="24"/>
        <v>0.43103071236559137</v>
      </c>
    </row>
    <row r="566" spans="1:10" ht="13.5" thickBot="1" x14ac:dyDescent="0.25">
      <c r="A566" s="27">
        <v>40554</v>
      </c>
      <c r="B566" s="28"/>
      <c r="C566" s="29"/>
      <c r="D566" s="29" t="s">
        <v>4</v>
      </c>
      <c r="E566" s="41">
        <v>287129.81</v>
      </c>
      <c r="F566" s="41">
        <v>1249000</v>
      </c>
      <c r="G566" s="34">
        <v>53</v>
      </c>
      <c r="H566" s="31">
        <v>400000</v>
      </c>
      <c r="I566" s="36">
        <f t="shared" si="23"/>
        <v>0.22988775820656526</v>
      </c>
      <c r="J566" s="36">
        <f t="shared" si="24"/>
        <v>0.28735969775820658</v>
      </c>
    </row>
    <row r="567" spans="1:10" ht="13.5" thickBot="1" x14ac:dyDescent="0.25">
      <c r="A567" s="27">
        <v>40753</v>
      </c>
      <c r="B567" s="28"/>
      <c r="C567" s="29"/>
      <c r="D567" s="29" t="s">
        <v>4</v>
      </c>
      <c r="E567" s="41">
        <v>609154.84</v>
      </c>
      <c r="F567" s="41">
        <v>1510559</v>
      </c>
      <c r="G567" s="34">
        <v>53</v>
      </c>
      <c r="H567" s="32"/>
      <c r="I567" s="36">
        <f t="shared" si="23"/>
        <v>0.40326451333579155</v>
      </c>
      <c r="J567" s="36">
        <f t="shared" si="24"/>
        <v>0.50408064166973943</v>
      </c>
    </row>
    <row r="568" spans="1:10" ht="13.5" thickBot="1" x14ac:dyDescent="0.25">
      <c r="A568" s="27">
        <v>43342</v>
      </c>
      <c r="B568" s="28"/>
      <c r="C568" s="29"/>
      <c r="D568" s="29" t="s">
        <v>4</v>
      </c>
      <c r="E568" s="41">
        <v>326860.99</v>
      </c>
      <c r="F568" s="41">
        <f>H568/(G568*0.01)</f>
        <v>640301.31826741993</v>
      </c>
      <c r="G568" s="33">
        <v>53.1</v>
      </c>
      <c r="H568" s="31">
        <v>340000</v>
      </c>
      <c r="I568" s="36">
        <f t="shared" si="23"/>
        <v>0.5104799579117647</v>
      </c>
      <c r="J568" s="36">
        <f t="shared" si="24"/>
        <v>0.63809994738970588</v>
      </c>
    </row>
    <row r="569" spans="1:10" ht="13.5" thickBot="1" x14ac:dyDescent="0.25">
      <c r="A569" s="27">
        <v>42559</v>
      </c>
      <c r="B569" s="28"/>
      <c r="C569" s="29"/>
      <c r="D569" s="29" t="s">
        <v>4</v>
      </c>
      <c r="E569" s="41">
        <v>355874.97</v>
      </c>
      <c r="F569" s="41">
        <f>H569/(G569*0.01)</f>
        <v>721200.75046904315</v>
      </c>
      <c r="G569" s="33">
        <v>53.3</v>
      </c>
      <c r="H569" s="31">
        <v>384400</v>
      </c>
      <c r="I569" s="36">
        <f t="shared" si="23"/>
        <v>0.49344786422996872</v>
      </c>
      <c r="J569" s="36">
        <f t="shared" si="24"/>
        <v>0.61680983028746095</v>
      </c>
    </row>
    <row r="570" spans="1:10" ht="13.5" thickBot="1" x14ac:dyDescent="0.25">
      <c r="A570" s="27">
        <v>43279</v>
      </c>
      <c r="B570" s="28"/>
      <c r="C570" s="29"/>
      <c r="D570" s="29" t="s">
        <v>4</v>
      </c>
      <c r="E570" s="41">
        <v>490364.43</v>
      </c>
      <c r="F570" s="41">
        <f>H570/(G570*0.01)</f>
        <v>931098.69646182493</v>
      </c>
      <c r="G570" s="33">
        <v>53.7</v>
      </c>
      <c r="H570" s="31">
        <v>500000</v>
      </c>
      <c r="I570" s="36">
        <f t="shared" si="23"/>
        <v>0.52665139782000003</v>
      </c>
      <c r="J570" s="36">
        <f t="shared" si="24"/>
        <v>0.65831424727499999</v>
      </c>
    </row>
    <row r="571" spans="1:10" ht="13.5" thickBot="1" x14ac:dyDescent="0.25">
      <c r="A571" s="27">
        <v>43628</v>
      </c>
      <c r="B571" s="28"/>
      <c r="C571" s="29"/>
      <c r="D571" s="29" t="s">
        <v>4</v>
      </c>
      <c r="E571" s="41">
        <v>112000</v>
      </c>
      <c r="F571" s="41">
        <f>H571/(G571*0.01)</f>
        <v>208178.43866171001</v>
      </c>
      <c r="G571" s="33">
        <v>53.8</v>
      </c>
      <c r="H571" s="31">
        <v>112000</v>
      </c>
      <c r="I571" s="36">
        <f t="shared" si="23"/>
        <v>0.53800000000000003</v>
      </c>
      <c r="J571" s="36">
        <f t="shared" si="24"/>
        <v>0.67249999999999999</v>
      </c>
    </row>
    <row r="572" spans="1:10" ht="13.5" thickBot="1" x14ac:dyDescent="0.25">
      <c r="A572" s="27">
        <v>40039</v>
      </c>
      <c r="B572" s="28"/>
      <c r="C572" s="29"/>
      <c r="D572" s="29" t="s">
        <v>4</v>
      </c>
      <c r="E572" s="41">
        <v>88743.56</v>
      </c>
      <c r="F572" s="41">
        <v>181000</v>
      </c>
      <c r="G572" s="34">
        <v>54</v>
      </c>
      <c r="H572" s="31">
        <v>130000</v>
      </c>
      <c r="I572" s="36">
        <f t="shared" si="23"/>
        <v>0.49029591160220992</v>
      </c>
      <c r="J572" s="36">
        <f t="shared" si="24"/>
        <v>0.61286988950276244</v>
      </c>
    </row>
    <row r="573" spans="1:10" ht="13.5" thickBot="1" x14ac:dyDescent="0.25">
      <c r="A573" s="27">
        <v>41145</v>
      </c>
      <c r="B573" s="28"/>
      <c r="C573" s="29"/>
      <c r="D573" s="29" t="s">
        <v>4</v>
      </c>
      <c r="E573" s="41">
        <v>105341.44</v>
      </c>
      <c r="F573" s="41">
        <v>250000</v>
      </c>
      <c r="G573" s="34">
        <v>54</v>
      </c>
      <c r="H573" s="31">
        <v>135000</v>
      </c>
      <c r="I573" s="36">
        <f t="shared" si="23"/>
        <v>0.42136576000000003</v>
      </c>
      <c r="J573" s="36">
        <f t="shared" si="24"/>
        <v>0.52670720000000004</v>
      </c>
    </row>
    <row r="574" spans="1:10" ht="13.5" thickBot="1" x14ac:dyDescent="0.25">
      <c r="A574" s="27">
        <v>42615</v>
      </c>
      <c r="B574" s="28"/>
      <c r="C574" s="29"/>
      <c r="D574" s="29" t="s">
        <v>4</v>
      </c>
      <c r="E574" s="41">
        <v>140056.51</v>
      </c>
      <c r="F574" s="41">
        <f>H574/(G574*0.01)</f>
        <v>281250</v>
      </c>
      <c r="G574" s="34">
        <v>54</v>
      </c>
      <c r="H574" s="31">
        <v>151875</v>
      </c>
      <c r="I574" s="36">
        <f t="shared" si="23"/>
        <v>0.49797870222222224</v>
      </c>
      <c r="J574" s="36">
        <f t="shared" si="24"/>
        <v>0.62247337777777778</v>
      </c>
    </row>
    <row r="575" spans="1:10" ht="13.5" thickBot="1" x14ac:dyDescent="0.25">
      <c r="A575" s="27">
        <v>42615</v>
      </c>
      <c r="B575" s="28"/>
      <c r="C575" s="29"/>
      <c r="D575" s="29" t="s">
        <v>4</v>
      </c>
      <c r="E575" s="41">
        <v>139130.48000000001</v>
      </c>
      <c r="F575" s="41">
        <f>H575/(G575*0.01)</f>
        <v>281481.48148148146</v>
      </c>
      <c r="G575" s="34">
        <v>54</v>
      </c>
      <c r="H575" s="31">
        <v>152000</v>
      </c>
      <c r="I575" s="36">
        <f t="shared" si="23"/>
        <v>0.49427933684210534</v>
      </c>
      <c r="J575" s="36">
        <f t="shared" si="24"/>
        <v>0.61784917105263171</v>
      </c>
    </row>
    <row r="576" spans="1:10" ht="13.5" thickBot="1" x14ac:dyDescent="0.25">
      <c r="A576" s="27">
        <v>40420</v>
      </c>
      <c r="B576" s="28"/>
      <c r="C576" s="29"/>
      <c r="D576" s="29" t="s">
        <v>4</v>
      </c>
      <c r="E576" s="41">
        <v>131802.54999999999</v>
      </c>
      <c r="F576" s="41">
        <v>323000</v>
      </c>
      <c r="G576" s="34">
        <v>54</v>
      </c>
      <c r="H576" s="32"/>
      <c r="I576" s="36">
        <f t="shared" si="23"/>
        <v>0.40805743034055725</v>
      </c>
      <c r="J576" s="36">
        <f t="shared" si="24"/>
        <v>0.51007178792569652</v>
      </c>
    </row>
    <row r="577" spans="1:10" ht="13.5" thickBot="1" x14ac:dyDescent="0.25">
      <c r="A577" s="27">
        <v>42377</v>
      </c>
      <c r="B577" s="28"/>
      <c r="C577" s="29"/>
      <c r="D577" s="29" t="s">
        <v>4</v>
      </c>
      <c r="E577" s="41">
        <v>241060.38</v>
      </c>
      <c r="F577" s="41">
        <v>484000</v>
      </c>
      <c r="G577" s="34">
        <v>54</v>
      </c>
      <c r="H577" s="31">
        <v>260000</v>
      </c>
      <c r="I577" s="36">
        <f t="shared" si="23"/>
        <v>0.4980586363636364</v>
      </c>
      <c r="J577" s="36">
        <f t="shared" si="24"/>
        <v>0.62257329545454543</v>
      </c>
    </row>
    <row r="578" spans="1:10" ht="13.5" thickBot="1" x14ac:dyDescent="0.25">
      <c r="A578" s="27">
        <v>41850</v>
      </c>
      <c r="B578" s="28"/>
      <c r="C578" s="29"/>
      <c r="D578" s="29" t="s">
        <v>4</v>
      </c>
      <c r="E578" s="41">
        <v>292338.34000000003</v>
      </c>
      <c r="F578" s="41">
        <v>640000</v>
      </c>
      <c r="G578" s="34">
        <v>54</v>
      </c>
      <c r="H578" s="31">
        <v>350000</v>
      </c>
      <c r="I578" s="36">
        <f t="shared" si="23"/>
        <v>0.45677865625000003</v>
      </c>
      <c r="J578" s="36">
        <f t="shared" si="24"/>
        <v>0.57097332031250003</v>
      </c>
    </row>
    <row r="579" spans="1:10" ht="13.5" thickBot="1" x14ac:dyDescent="0.25">
      <c r="A579" s="27">
        <v>40592</v>
      </c>
      <c r="B579" s="28"/>
      <c r="C579" s="29"/>
      <c r="D579" s="29" t="s">
        <v>4</v>
      </c>
      <c r="E579" s="41">
        <v>317012.40999999997</v>
      </c>
      <c r="F579" s="41">
        <v>730000</v>
      </c>
      <c r="G579" s="34">
        <v>54</v>
      </c>
      <c r="H579" s="31">
        <v>400000</v>
      </c>
      <c r="I579" s="36">
        <f t="shared" si="23"/>
        <v>0.43426357534246574</v>
      </c>
      <c r="J579" s="36">
        <f t="shared" si="24"/>
        <v>0.54282946917808217</v>
      </c>
    </row>
    <row r="580" spans="1:10" ht="13.5" thickBot="1" x14ac:dyDescent="0.25">
      <c r="A580" s="27">
        <v>41032</v>
      </c>
      <c r="B580" s="28"/>
      <c r="C580" s="29"/>
      <c r="D580" s="29" t="s">
        <v>4</v>
      </c>
      <c r="E580" s="41">
        <v>330931.73</v>
      </c>
      <c r="F580" s="41">
        <v>737000</v>
      </c>
      <c r="G580" s="34">
        <v>54</v>
      </c>
      <c r="H580" s="31">
        <v>400000</v>
      </c>
      <c r="I580" s="36">
        <f t="shared" ref="I580:I643" si="26">E580/F580</f>
        <v>0.44902541383989142</v>
      </c>
      <c r="J580" s="36">
        <f t="shared" ref="J580:J643" si="27">E580/(F580*(1-$C$1))</f>
        <v>0.56128176729986423</v>
      </c>
    </row>
    <row r="581" spans="1:10" ht="13.5" thickBot="1" x14ac:dyDescent="0.25">
      <c r="A581" s="27">
        <v>40605</v>
      </c>
      <c r="B581" s="28"/>
      <c r="C581" s="29"/>
      <c r="D581" s="29" t="s">
        <v>4</v>
      </c>
      <c r="E581" s="41">
        <v>309278.07</v>
      </c>
      <c r="F581" s="41">
        <v>746600</v>
      </c>
      <c r="G581" s="34">
        <v>54</v>
      </c>
      <c r="H581" s="31">
        <v>400000</v>
      </c>
      <c r="I581" s="36">
        <f t="shared" si="26"/>
        <v>0.41424868738280207</v>
      </c>
      <c r="J581" s="36">
        <f t="shared" si="27"/>
        <v>0.51781085922850256</v>
      </c>
    </row>
    <row r="582" spans="1:10" ht="13.5" thickBot="1" x14ac:dyDescent="0.25">
      <c r="A582" s="27">
        <v>41479</v>
      </c>
      <c r="B582" s="28"/>
      <c r="C582" s="29"/>
      <c r="D582" s="29" t="s">
        <v>7</v>
      </c>
      <c r="E582" s="41">
        <v>611947.66</v>
      </c>
      <c r="F582" s="41">
        <v>1464000</v>
      </c>
      <c r="G582" s="34">
        <v>54</v>
      </c>
      <c r="H582" s="32"/>
      <c r="I582" s="36">
        <f t="shared" si="26"/>
        <v>0.4179970355191257</v>
      </c>
      <c r="J582" s="36">
        <f t="shared" si="27"/>
        <v>0.5224962943989071</v>
      </c>
    </row>
    <row r="583" spans="1:10" ht="13.5" thickBot="1" x14ac:dyDescent="0.25">
      <c r="A583" s="27">
        <v>43353</v>
      </c>
      <c r="B583" s="28"/>
      <c r="C583" s="29"/>
      <c r="D583" s="29" t="s">
        <v>4</v>
      </c>
      <c r="E583" s="41">
        <v>338048.87</v>
      </c>
      <c r="F583" s="41">
        <f>H583/(G583*0.01)</f>
        <v>629834.25414364634</v>
      </c>
      <c r="G583" s="33">
        <v>54.3</v>
      </c>
      <c r="H583" s="31">
        <v>342000</v>
      </c>
      <c r="I583" s="36">
        <f t="shared" si="26"/>
        <v>0.53672671464912292</v>
      </c>
      <c r="J583" s="36">
        <f t="shared" si="27"/>
        <v>0.67090839331140351</v>
      </c>
    </row>
    <row r="584" spans="1:10" ht="13.5" thickBot="1" x14ac:dyDescent="0.25">
      <c r="A584" s="27">
        <v>43363</v>
      </c>
      <c r="B584" s="28"/>
      <c r="C584" s="29"/>
      <c r="D584" s="29" t="s">
        <v>4</v>
      </c>
      <c r="E584" s="41">
        <v>1163325.8</v>
      </c>
      <c r="F584" s="41">
        <f>H584/(G584*0.01)</f>
        <v>2201834.8623853209</v>
      </c>
      <c r="G584" s="33">
        <v>54.5</v>
      </c>
      <c r="H584" s="31">
        <v>1200000</v>
      </c>
      <c r="I584" s="36">
        <f t="shared" si="26"/>
        <v>0.52834380083333343</v>
      </c>
      <c r="J584" s="36">
        <f t="shared" si="27"/>
        <v>0.66042975104166668</v>
      </c>
    </row>
    <row r="585" spans="1:10" ht="13.5" thickBot="1" x14ac:dyDescent="0.25">
      <c r="A585" s="27">
        <v>43083</v>
      </c>
      <c r="B585" s="28"/>
      <c r="C585" s="29"/>
      <c r="D585" s="29" t="s">
        <v>4</v>
      </c>
      <c r="E585" s="41">
        <v>172546.67</v>
      </c>
      <c r="F585" s="41">
        <f>H585/(G585*0.01)</f>
        <v>320512.8205128205</v>
      </c>
      <c r="G585" s="33">
        <v>54.6</v>
      </c>
      <c r="H585" s="31">
        <v>175000</v>
      </c>
      <c r="I585" s="36">
        <f t="shared" si="26"/>
        <v>0.53834561040000006</v>
      </c>
      <c r="J585" s="36">
        <f t="shared" si="27"/>
        <v>0.67293201300000005</v>
      </c>
    </row>
    <row r="586" spans="1:10" ht="13.5" thickBot="1" x14ac:dyDescent="0.25">
      <c r="A586" s="27">
        <v>42902</v>
      </c>
      <c r="B586" s="28"/>
      <c r="C586" s="29"/>
      <c r="D586" s="29" t="s">
        <v>4</v>
      </c>
      <c r="E586" s="41">
        <v>351564.91</v>
      </c>
      <c r="F586" s="41">
        <f>H586/(G586*0.01)</f>
        <v>670890.51094890514</v>
      </c>
      <c r="G586" s="33">
        <v>54.8</v>
      </c>
      <c r="H586" s="31">
        <v>367648</v>
      </c>
      <c r="I586" s="36">
        <f t="shared" si="26"/>
        <v>0.52402725073983802</v>
      </c>
      <c r="J586" s="36">
        <f t="shared" si="27"/>
        <v>0.65503406342479753</v>
      </c>
    </row>
    <row r="587" spans="1:10" ht="13.5" thickBot="1" x14ac:dyDescent="0.25">
      <c r="A587" s="27">
        <v>43705</v>
      </c>
      <c r="B587" s="28"/>
      <c r="C587" s="29"/>
      <c r="D587" s="29" t="s">
        <v>4</v>
      </c>
      <c r="E587" s="41">
        <v>56500</v>
      </c>
      <c r="F587" s="41">
        <f>H587/(G587*0.01)</f>
        <v>102727.27272727272</v>
      </c>
      <c r="G587" s="34">
        <v>55</v>
      </c>
      <c r="H587" s="31">
        <v>56500</v>
      </c>
      <c r="I587" s="36">
        <f t="shared" si="26"/>
        <v>0.55000000000000004</v>
      </c>
      <c r="J587" s="36">
        <f t="shared" si="27"/>
        <v>0.6875</v>
      </c>
    </row>
    <row r="588" spans="1:10" ht="13.5" thickBot="1" x14ac:dyDescent="0.25">
      <c r="A588" s="27">
        <v>41851</v>
      </c>
      <c r="B588" s="28"/>
      <c r="C588" s="29"/>
      <c r="D588" s="29" t="s">
        <v>4</v>
      </c>
      <c r="E588" s="41">
        <v>86198.02</v>
      </c>
      <c r="F588" s="41">
        <v>179000</v>
      </c>
      <c r="G588" s="34">
        <v>55</v>
      </c>
      <c r="H588" s="31">
        <v>100000</v>
      </c>
      <c r="I588" s="36">
        <f t="shared" si="26"/>
        <v>0.48155318435754191</v>
      </c>
      <c r="J588" s="36">
        <f t="shared" si="27"/>
        <v>0.60194148044692741</v>
      </c>
    </row>
    <row r="589" spans="1:10" ht="13.5" thickBot="1" x14ac:dyDescent="0.25">
      <c r="A589" s="27">
        <v>41096</v>
      </c>
      <c r="B589" s="28"/>
      <c r="C589" s="29"/>
      <c r="D589" s="29" t="s">
        <v>4</v>
      </c>
      <c r="E589" s="41">
        <v>111191.93</v>
      </c>
      <c r="F589" s="41">
        <v>244000</v>
      </c>
      <c r="G589" s="34">
        <v>55</v>
      </c>
      <c r="H589" s="31">
        <v>136000</v>
      </c>
      <c r="I589" s="36">
        <f t="shared" si="26"/>
        <v>0.45570463114754095</v>
      </c>
      <c r="J589" s="36">
        <f t="shared" si="27"/>
        <v>0.5696307889344262</v>
      </c>
    </row>
    <row r="590" spans="1:10" ht="13.5" thickBot="1" x14ac:dyDescent="0.25">
      <c r="A590" s="27">
        <v>41677</v>
      </c>
      <c r="B590" s="28"/>
      <c r="C590" s="29"/>
      <c r="D590" s="29" t="s">
        <v>4</v>
      </c>
      <c r="E590" s="41">
        <v>136688.51999999999</v>
      </c>
      <c r="F590" s="41">
        <v>280000</v>
      </c>
      <c r="G590" s="34">
        <v>55</v>
      </c>
      <c r="H590" s="32"/>
      <c r="I590" s="36">
        <f t="shared" si="26"/>
        <v>0.4881732857142857</v>
      </c>
      <c r="J590" s="36">
        <f t="shared" si="27"/>
        <v>0.61021660714285708</v>
      </c>
    </row>
    <row r="591" spans="1:10" ht="13.5" thickBot="1" x14ac:dyDescent="0.25">
      <c r="A591" s="27">
        <v>40598</v>
      </c>
      <c r="B591" s="28"/>
      <c r="C591" s="29"/>
      <c r="D591" s="29" t="s">
        <v>4</v>
      </c>
      <c r="E591" s="41">
        <v>120406.01</v>
      </c>
      <c r="F591" s="41">
        <v>295000</v>
      </c>
      <c r="G591" s="34">
        <v>55</v>
      </c>
      <c r="H591" s="31">
        <v>162500</v>
      </c>
      <c r="I591" s="36">
        <f t="shared" si="26"/>
        <v>0.40815596610169491</v>
      </c>
      <c r="J591" s="36">
        <f t="shared" si="27"/>
        <v>0.51019495762711864</v>
      </c>
    </row>
    <row r="592" spans="1:10" ht="13.5" thickBot="1" x14ac:dyDescent="0.25">
      <c r="A592" s="27">
        <v>42067</v>
      </c>
      <c r="B592" s="28"/>
      <c r="C592" s="29"/>
      <c r="D592" s="29" t="s">
        <v>4</v>
      </c>
      <c r="E592" s="41">
        <v>136678.25</v>
      </c>
      <c r="F592" s="41">
        <v>312000</v>
      </c>
      <c r="G592" s="34">
        <v>55</v>
      </c>
      <c r="H592" s="31">
        <v>170000</v>
      </c>
      <c r="I592" s="36">
        <f t="shared" si="26"/>
        <v>0.43807131410256411</v>
      </c>
      <c r="J592" s="36">
        <f t="shared" si="27"/>
        <v>0.54758914262820513</v>
      </c>
    </row>
    <row r="593" spans="1:10" ht="13.5" thickBot="1" x14ac:dyDescent="0.25">
      <c r="A593" s="27">
        <v>42272</v>
      </c>
      <c r="B593" s="28"/>
      <c r="C593" s="29"/>
      <c r="D593" s="29" t="s">
        <v>4</v>
      </c>
      <c r="E593" s="41">
        <v>166792.01</v>
      </c>
      <c r="F593" s="41">
        <v>331000</v>
      </c>
      <c r="G593" s="34">
        <v>55</v>
      </c>
      <c r="H593" s="31">
        <v>180000</v>
      </c>
      <c r="I593" s="36">
        <f t="shared" si="26"/>
        <v>0.50390335347432025</v>
      </c>
      <c r="J593" s="36">
        <f t="shared" si="27"/>
        <v>0.62987919184290031</v>
      </c>
    </row>
    <row r="594" spans="1:10" ht="13.5" thickBot="1" x14ac:dyDescent="0.25">
      <c r="A594" s="27">
        <v>41568</v>
      </c>
      <c r="B594" s="28"/>
      <c r="C594" s="29"/>
      <c r="D594" s="29" t="s">
        <v>4</v>
      </c>
      <c r="E594" s="41">
        <v>279563.93</v>
      </c>
      <c r="F594" s="41">
        <v>605000</v>
      </c>
      <c r="G594" s="34">
        <v>55</v>
      </c>
      <c r="H594" s="31">
        <v>337400</v>
      </c>
      <c r="I594" s="36">
        <f t="shared" si="26"/>
        <v>0.46208914049586775</v>
      </c>
      <c r="J594" s="36">
        <f t="shared" si="27"/>
        <v>0.5776114256198347</v>
      </c>
    </row>
    <row r="595" spans="1:10" ht="13.5" thickBot="1" x14ac:dyDescent="0.25">
      <c r="A595" s="27">
        <v>40366</v>
      </c>
      <c r="B595" s="28"/>
      <c r="C595" s="29"/>
      <c r="D595" s="29" t="s">
        <v>4</v>
      </c>
      <c r="E595" s="41">
        <v>177611.04</v>
      </c>
      <c r="F595" s="41">
        <v>650000</v>
      </c>
      <c r="G595" s="34">
        <v>55</v>
      </c>
      <c r="H595" s="31">
        <v>360000</v>
      </c>
      <c r="I595" s="36">
        <f t="shared" si="26"/>
        <v>0.27324775384615385</v>
      </c>
      <c r="J595" s="36">
        <f t="shared" si="27"/>
        <v>0.34155969230769234</v>
      </c>
    </row>
    <row r="596" spans="1:10" ht="13.5" thickBot="1" x14ac:dyDescent="0.25">
      <c r="A596" s="27">
        <v>39786</v>
      </c>
      <c r="B596" s="28"/>
      <c r="C596" s="29"/>
      <c r="D596" s="29" t="s">
        <v>4</v>
      </c>
      <c r="E596" s="41">
        <v>288975.02</v>
      </c>
      <c r="F596" s="41">
        <v>690000</v>
      </c>
      <c r="G596" s="34">
        <v>55</v>
      </c>
      <c r="H596" s="32"/>
      <c r="I596" s="36">
        <f t="shared" si="26"/>
        <v>0.41880437681159421</v>
      </c>
      <c r="J596" s="36">
        <f t="shared" si="27"/>
        <v>0.52350547101449274</v>
      </c>
    </row>
    <row r="597" spans="1:10" ht="13.5" thickBot="1" x14ac:dyDescent="0.25">
      <c r="A597" s="27">
        <v>41719</v>
      </c>
      <c r="B597" s="28"/>
      <c r="C597" s="29"/>
      <c r="D597" s="29" t="s">
        <v>4</v>
      </c>
      <c r="E597" s="41">
        <v>350435.14</v>
      </c>
      <c r="F597" s="41">
        <v>717000</v>
      </c>
      <c r="G597" s="34">
        <v>55</v>
      </c>
      <c r="H597" s="31">
        <v>400000</v>
      </c>
      <c r="I597" s="36">
        <f t="shared" si="26"/>
        <v>0.48875193863319388</v>
      </c>
      <c r="J597" s="36">
        <f t="shared" si="27"/>
        <v>0.61093992329149238</v>
      </c>
    </row>
    <row r="598" spans="1:10" ht="13.5" thickBot="1" x14ac:dyDescent="0.25">
      <c r="A598" s="27">
        <v>41250</v>
      </c>
      <c r="B598" s="28"/>
      <c r="C598" s="29"/>
      <c r="D598" s="29" t="s">
        <v>4</v>
      </c>
      <c r="E598" s="41">
        <v>332486.40999999997</v>
      </c>
      <c r="F598" s="41">
        <v>720000</v>
      </c>
      <c r="G598" s="34">
        <v>55</v>
      </c>
      <c r="H598" s="31">
        <v>400000</v>
      </c>
      <c r="I598" s="36">
        <f t="shared" si="26"/>
        <v>0.4617866805555555</v>
      </c>
      <c r="J598" s="36">
        <f t="shared" si="27"/>
        <v>0.57723335069444437</v>
      </c>
    </row>
    <row r="599" spans="1:10" ht="13.5" thickBot="1" x14ac:dyDescent="0.25">
      <c r="A599" s="27">
        <v>42488</v>
      </c>
      <c r="B599" s="28"/>
      <c r="C599" s="29"/>
      <c r="D599" s="29" t="s">
        <v>4</v>
      </c>
      <c r="E599" s="41">
        <v>554570.80000000005</v>
      </c>
      <c r="F599" s="41">
        <v>1090000</v>
      </c>
      <c r="G599" s="34">
        <v>55</v>
      </c>
      <c r="H599" s="32"/>
      <c r="I599" s="36">
        <f t="shared" si="26"/>
        <v>0.50878055045871562</v>
      </c>
      <c r="J599" s="36">
        <f t="shared" si="27"/>
        <v>0.63597568807339455</v>
      </c>
    </row>
    <row r="600" spans="1:10" ht="13.5" thickBot="1" x14ac:dyDescent="0.25">
      <c r="A600" s="27">
        <v>43705</v>
      </c>
      <c r="B600" s="28"/>
      <c r="C600" s="29"/>
      <c r="D600" s="29" t="s">
        <v>4</v>
      </c>
      <c r="E600" s="41">
        <v>750000</v>
      </c>
      <c r="F600" s="41">
        <f>H600/(G600*0.01)</f>
        <v>1363636.3636363635</v>
      </c>
      <c r="G600" s="34">
        <v>55</v>
      </c>
      <c r="H600" s="31">
        <v>750000</v>
      </c>
      <c r="I600" s="36">
        <f t="shared" si="26"/>
        <v>0.55000000000000004</v>
      </c>
      <c r="J600" s="36">
        <f t="shared" si="27"/>
        <v>0.6875</v>
      </c>
    </row>
    <row r="601" spans="1:10" ht="13.5" thickBot="1" x14ac:dyDescent="0.25">
      <c r="A601" s="27">
        <v>41270</v>
      </c>
      <c r="B601" s="28"/>
      <c r="C601" s="29"/>
      <c r="D601" s="29" t="s">
        <v>4</v>
      </c>
      <c r="E601" s="41">
        <v>1221331</v>
      </c>
      <c r="F601" s="41">
        <v>2725000</v>
      </c>
      <c r="G601" s="34">
        <v>55</v>
      </c>
      <c r="H601" s="32"/>
      <c r="I601" s="36">
        <f t="shared" si="26"/>
        <v>0.44819486238532108</v>
      </c>
      <c r="J601" s="36">
        <f t="shared" si="27"/>
        <v>0.56024357798165136</v>
      </c>
    </row>
    <row r="602" spans="1:10" ht="13.5" thickBot="1" x14ac:dyDescent="0.25">
      <c r="A602" s="27">
        <v>42549</v>
      </c>
      <c r="B602" s="28"/>
      <c r="C602" s="29"/>
      <c r="D602" s="29" t="s">
        <v>4</v>
      </c>
      <c r="E602" s="41">
        <v>260483.39</v>
      </c>
      <c r="F602" s="41">
        <f>H602/(G602*0.01)</f>
        <v>505292.79279279272</v>
      </c>
      <c r="G602" s="33">
        <v>55.5</v>
      </c>
      <c r="H602" s="35">
        <v>280437.5</v>
      </c>
      <c r="I602" s="36">
        <f t="shared" si="26"/>
        <v>0.51550980681970149</v>
      </c>
      <c r="J602" s="36">
        <f t="shared" si="27"/>
        <v>0.64438725852462675</v>
      </c>
    </row>
    <row r="603" spans="1:10" ht="13.5" thickBot="1" x14ac:dyDescent="0.25">
      <c r="A603" s="27">
        <v>43503</v>
      </c>
      <c r="B603" s="28"/>
      <c r="C603" s="29"/>
      <c r="D603" s="29" t="s">
        <v>4</v>
      </c>
      <c r="E603" s="41">
        <v>731576.62</v>
      </c>
      <c r="F603" s="41">
        <f>H603/(G603*0.01)</f>
        <v>1351351.3513513512</v>
      </c>
      <c r="G603" s="33">
        <v>55.5</v>
      </c>
      <c r="H603" s="31">
        <v>750000</v>
      </c>
      <c r="I603" s="36">
        <f t="shared" si="26"/>
        <v>0.54136669879999999</v>
      </c>
      <c r="J603" s="36">
        <f t="shared" si="27"/>
        <v>0.67670837350000013</v>
      </c>
    </row>
    <row r="604" spans="1:10" ht="13.5" thickBot="1" x14ac:dyDescent="0.25">
      <c r="A604" s="27">
        <v>40176</v>
      </c>
      <c r="B604" s="28"/>
      <c r="C604" s="29"/>
      <c r="D604" s="29" t="s">
        <v>4</v>
      </c>
      <c r="E604" s="41">
        <v>48653.57</v>
      </c>
      <c r="F604" s="41">
        <v>125600</v>
      </c>
      <c r="G604" s="34">
        <v>56</v>
      </c>
      <c r="H604" s="31">
        <v>70200</v>
      </c>
      <c r="I604" s="36">
        <f t="shared" si="26"/>
        <v>0.38736918789808916</v>
      </c>
      <c r="J604" s="36">
        <f t="shared" si="27"/>
        <v>0.48421148487261145</v>
      </c>
    </row>
    <row r="605" spans="1:10" ht="13.5" thickBot="1" x14ac:dyDescent="0.25">
      <c r="A605" s="27">
        <v>40690</v>
      </c>
      <c r="B605" s="28"/>
      <c r="C605" s="29"/>
      <c r="D605" s="29" t="s">
        <v>4</v>
      </c>
      <c r="E605" s="41">
        <v>63619.11</v>
      </c>
      <c r="F605" s="41">
        <v>155000</v>
      </c>
      <c r="G605" s="34">
        <v>56</v>
      </c>
      <c r="H605" s="31">
        <v>87750</v>
      </c>
      <c r="I605" s="36">
        <f t="shared" si="26"/>
        <v>0.41044587096774193</v>
      </c>
      <c r="J605" s="36">
        <f t="shared" si="27"/>
        <v>0.5130573387096774</v>
      </c>
    </row>
    <row r="606" spans="1:10" ht="13.5" thickBot="1" x14ac:dyDescent="0.25">
      <c r="A606" s="27">
        <v>42836</v>
      </c>
      <c r="B606" s="28"/>
      <c r="C606" s="29"/>
      <c r="D606" s="29" t="s">
        <v>4</v>
      </c>
      <c r="E606" s="41">
        <v>157390.57999999999</v>
      </c>
      <c r="F606" s="41">
        <f>H606/(G606*0.01)</f>
        <v>334821.42857142852</v>
      </c>
      <c r="G606" s="34">
        <v>56</v>
      </c>
      <c r="H606" s="31">
        <v>187500</v>
      </c>
      <c r="I606" s="36">
        <f t="shared" si="26"/>
        <v>0.47007319893333338</v>
      </c>
      <c r="J606" s="36">
        <f t="shared" si="27"/>
        <v>0.5875914986666666</v>
      </c>
    </row>
    <row r="607" spans="1:10" ht="13.5" thickBot="1" x14ac:dyDescent="0.25">
      <c r="A607" s="27">
        <v>43035</v>
      </c>
      <c r="B607" s="28"/>
      <c r="C607" s="29"/>
      <c r="D607" s="29" t="s">
        <v>4</v>
      </c>
      <c r="E607" s="41">
        <v>215573.92</v>
      </c>
      <c r="F607" s="41">
        <f>H607/(G607*0.01)</f>
        <v>401785.71428571426</v>
      </c>
      <c r="G607" s="34">
        <v>56</v>
      </c>
      <c r="H607" s="31">
        <v>225000</v>
      </c>
      <c r="I607" s="36">
        <f t="shared" si="26"/>
        <v>0.53653953422222234</v>
      </c>
      <c r="J607" s="36">
        <f t="shared" si="27"/>
        <v>0.67067441777777781</v>
      </c>
    </row>
    <row r="608" spans="1:10" ht="13.5" thickBot="1" x14ac:dyDescent="0.25">
      <c r="A608" s="27">
        <v>42598</v>
      </c>
      <c r="B608" s="28"/>
      <c r="C608" s="29"/>
      <c r="D608" s="29" t="s">
        <v>4</v>
      </c>
      <c r="E608" s="41">
        <v>207084.37</v>
      </c>
      <c r="F608" s="41">
        <f>H608/(G608*0.01)</f>
        <v>401785.71428571426</v>
      </c>
      <c r="G608" s="34">
        <v>56</v>
      </c>
      <c r="H608" s="31">
        <v>225000</v>
      </c>
      <c r="I608" s="36">
        <f t="shared" si="26"/>
        <v>0.51540998755555556</v>
      </c>
      <c r="J608" s="36">
        <f t="shared" si="27"/>
        <v>0.64426248444444445</v>
      </c>
    </row>
    <row r="609" spans="1:10" ht="13.5" thickBot="1" x14ac:dyDescent="0.25">
      <c r="A609" s="27">
        <v>41326</v>
      </c>
      <c r="B609" s="28"/>
      <c r="C609" s="29"/>
      <c r="D609" s="29" t="s">
        <v>4</v>
      </c>
      <c r="E609" s="41">
        <v>248434.4</v>
      </c>
      <c r="F609" s="41">
        <v>535000</v>
      </c>
      <c r="G609" s="34">
        <v>56</v>
      </c>
      <c r="H609" s="32"/>
      <c r="I609" s="36">
        <f t="shared" si="26"/>
        <v>0.46436336448598131</v>
      </c>
      <c r="J609" s="36">
        <f t="shared" si="27"/>
        <v>0.58045420560747663</v>
      </c>
    </row>
    <row r="610" spans="1:10" ht="13.5" thickBot="1" x14ac:dyDescent="0.25">
      <c r="A610" s="27">
        <v>40919</v>
      </c>
      <c r="B610" s="28"/>
      <c r="C610" s="29"/>
      <c r="D610" s="29" t="s">
        <v>4</v>
      </c>
      <c r="E610" s="41">
        <v>321458.09000000003</v>
      </c>
      <c r="F610" s="41">
        <v>702000</v>
      </c>
      <c r="G610" s="34">
        <v>56</v>
      </c>
      <c r="H610" s="31">
        <v>400000</v>
      </c>
      <c r="I610" s="36">
        <f t="shared" si="26"/>
        <v>0.45791750712250717</v>
      </c>
      <c r="J610" s="36">
        <f t="shared" si="27"/>
        <v>0.57239688390313392</v>
      </c>
    </row>
    <row r="611" spans="1:10" ht="13.5" thickBot="1" x14ac:dyDescent="0.25">
      <c r="A611" s="27">
        <v>42206</v>
      </c>
      <c r="B611" s="28"/>
      <c r="C611" s="29"/>
      <c r="D611" s="29" t="s">
        <v>4</v>
      </c>
      <c r="E611" s="41">
        <v>410363.54</v>
      </c>
      <c r="F611" s="41">
        <v>827000</v>
      </c>
      <c r="G611" s="34">
        <v>56</v>
      </c>
      <c r="H611" s="31">
        <v>460000</v>
      </c>
      <c r="I611" s="36">
        <f t="shared" si="26"/>
        <v>0.49620742442563481</v>
      </c>
      <c r="J611" s="36">
        <f t="shared" si="27"/>
        <v>0.62025928053204349</v>
      </c>
    </row>
    <row r="612" spans="1:10" ht="13.5" thickBot="1" x14ac:dyDescent="0.25">
      <c r="A612" s="27">
        <v>41639</v>
      </c>
      <c r="B612" s="28"/>
      <c r="C612" s="29"/>
      <c r="D612" s="29" t="s">
        <v>4</v>
      </c>
      <c r="E612" s="41">
        <v>437496.27</v>
      </c>
      <c r="F612" s="41">
        <v>885000</v>
      </c>
      <c r="G612" s="34">
        <v>56</v>
      </c>
      <c r="H612" s="31">
        <v>500000</v>
      </c>
      <c r="I612" s="36">
        <f t="shared" si="26"/>
        <v>0.49434606779661017</v>
      </c>
      <c r="J612" s="36">
        <f t="shared" si="27"/>
        <v>0.61793258474576274</v>
      </c>
    </row>
    <row r="613" spans="1:10" ht="13.5" thickBot="1" x14ac:dyDescent="0.25">
      <c r="A613" s="27">
        <v>41953</v>
      </c>
      <c r="B613" s="28"/>
      <c r="C613" s="29"/>
      <c r="D613" s="29" t="s">
        <v>4</v>
      </c>
      <c r="E613" s="41">
        <v>439001.74</v>
      </c>
      <c r="F613" s="41">
        <v>890000</v>
      </c>
      <c r="G613" s="34">
        <v>56</v>
      </c>
      <c r="H613" s="31">
        <v>500000</v>
      </c>
      <c r="I613" s="36">
        <f t="shared" si="26"/>
        <v>0.49326038202247191</v>
      </c>
      <c r="J613" s="36">
        <f t="shared" si="27"/>
        <v>0.61657547752808983</v>
      </c>
    </row>
    <row r="614" spans="1:10" ht="13.5" thickBot="1" x14ac:dyDescent="0.25">
      <c r="A614" s="27">
        <v>41914</v>
      </c>
      <c r="B614" s="28"/>
      <c r="C614" s="29"/>
      <c r="D614" s="29" t="s">
        <v>4</v>
      </c>
      <c r="E614" s="41">
        <v>436546.13</v>
      </c>
      <c r="F614" s="41">
        <v>890000</v>
      </c>
      <c r="G614" s="34">
        <v>56</v>
      </c>
      <c r="H614" s="31">
        <v>500000</v>
      </c>
      <c r="I614" s="36">
        <f t="shared" si="26"/>
        <v>0.49050126966292135</v>
      </c>
      <c r="J614" s="36">
        <f t="shared" si="27"/>
        <v>0.61312658707865164</v>
      </c>
    </row>
    <row r="615" spans="1:10" ht="13.5" thickBot="1" x14ac:dyDescent="0.25">
      <c r="A615" s="27">
        <v>40613</v>
      </c>
      <c r="B615" s="28"/>
      <c r="C615" s="29"/>
      <c r="D615" s="29" t="s">
        <v>4</v>
      </c>
      <c r="E615" s="41">
        <v>548411.06000000006</v>
      </c>
      <c r="F615" s="41">
        <v>1225348</v>
      </c>
      <c r="G615" s="34">
        <v>56</v>
      </c>
      <c r="H615" s="32"/>
      <c r="I615" s="36">
        <f t="shared" si="26"/>
        <v>0.44755535570303295</v>
      </c>
      <c r="J615" s="36">
        <f t="shared" si="27"/>
        <v>0.55944419462879125</v>
      </c>
    </row>
    <row r="616" spans="1:10" ht="13.5" thickBot="1" x14ac:dyDescent="0.25">
      <c r="A616" s="27">
        <v>43684</v>
      </c>
      <c r="B616" s="28"/>
      <c r="C616" s="29"/>
      <c r="D616" s="29" t="s">
        <v>4</v>
      </c>
      <c r="E616" s="41">
        <v>2325000</v>
      </c>
      <c r="F616" s="41">
        <f>H616/(G616*0.01)</f>
        <v>4129662.5222024871</v>
      </c>
      <c r="G616" s="33">
        <v>56.3</v>
      </c>
      <c r="H616" s="31">
        <v>2325000</v>
      </c>
      <c r="I616" s="36">
        <f t="shared" si="26"/>
        <v>0.56299999999999994</v>
      </c>
      <c r="J616" s="36">
        <f t="shared" si="27"/>
        <v>0.70374999999999988</v>
      </c>
    </row>
    <row r="617" spans="1:10" ht="13.5" thickBot="1" x14ac:dyDescent="0.25">
      <c r="A617" s="27">
        <v>43509</v>
      </c>
      <c r="B617" s="28"/>
      <c r="C617" s="29"/>
      <c r="D617" s="29" t="s">
        <v>4</v>
      </c>
      <c r="E617" s="41">
        <v>462639</v>
      </c>
      <c r="F617" s="41">
        <f>H617/(G617*0.01)</f>
        <v>820281.91489361716</v>
      </c>
      <c r="G617" s="33">
        <v>56.4</v>
      </c>
      <c r="H617" s="31">
        <v>462639</v>
      </c>
      <c r="I617" s="36">
        <f t="shared" si="26"/>
        <v>0.56399999999999995</v>
      </c>
      <c r="J617" s="36">
        <f t="shared" si="27"/>
        <v>0.70499999999999985</v>
      </c>
    </row>
    <row r="618" spans="1:10" ht="13.5" thickBot="1" x14ac:dyDescent="0.25">
      <c r="A618" s="27">
        <v>42965</v>
      </c>
      <c r="B618" s="28"/>
      <c r="C618" s="29"/>
      <c r="D618" s="29" t="s">
        <v>4</v>
      </c>
      <c r="E618" s="41">
        <v>442150.84</v>
      </c>
      <c r="F618" s="41">
        <f>H618/(G618*0.01)</f>
        <v>830021.27659574477</v>
      </c>
      <c r="G618" s="33">
        <v>56.4</v>
      </c>
      <c r="H618" s="31">
        <v>468132</v>
      </c>
      <c r="I618" s="36">
        <f t="shared" si="26"/>
        <v>0.53269819999487322</v>
      </c>
      <c r="J618" s="36">
        <f t="shared" si="27"/>
        <v>0.66587274999359147</v>
      </c>
    </row>
    <row r="619" spans="1:10" ht="13.5" thickBot="1" x14ac:dyDescent="0.25">
      <c r="A619" s="27">
        <v>43502</v>
      </c>
      <c r="B619" s="28"/>
      <c r="C619" s="29"/>
      <c r="D619" s="29" t="s">
        <v>4</v>
      </c>
      <c r="E619" s="41">
        <v>79500</v>
      </c>
      <c r="F619" s="41">
        <f>H619/(G619*0.01)</f>
        <v>140211.64021164019</v>
      </c>
      <c r="G619" s="33">
        <v>56.7</v>
      </c>
      <c r="H619" s="31">
        <v>79500</v>
      </c>
      <c r="I619" s="36">
        <f t="shared" si="26"/>
        <v>0.56700000000000006</v>
      </c>
      <c r="J619" s="36">
        <f t="shared" si="27"/>
        <v>0.7087500000000001</v>
      </c>
    </row>
    <row r="620" spans="1:10" ht="13.5" thickBot="1" x14ac:dyDescent="0.25">
      <c r="A620" s="27">
        <v>42431</v>
      </c>
      <c r="B620" s="28"/>
      <c r="C620" s="29"/>
      <c r="D620" s="29" t="s">
        <v>4</v>
      </c>
      <c r="E620" s="41">
        <v>61077.31</v>
      </c>
      <c r="F620" s="41">
        <v>120000</v>
      </c>
      <c r="G620" s="34">
        <v>57</v>
      </c>
      <c r="H620" s="31">
        <v>67500</v>
      </c>
      <c r="I620" s="36">
        <f t="shared" si="26"/>
        <v>0.50897758333333332</v>
      </c>
      <c r="J620" s="36">
        <f t="shared" si="27"/>
        <v>0.63622197916666667</v>
      </c>
    </row>
    <row r="621" spans="1:10" ht="13.5" thickBot="1" x14ac:dyDescent="0.25">
      <c r="A621" s="27">
        <v>41067</v>
      </c>
      <c r="B621" s="28"/>
      <c r="C621" s="29"/>
      <c r="D621" s="29" t="s">
        <v>4</v>
      </c>
      <c r="E621" s="41">
        <v>156616.71</v>
      </c>
      <c r="F621" s="41">
        <v>350000</v>
      </c>
      <c r="G621" s="34">
        <v>57</v>
      </c>
      <c r="H621" s="32"/>
      <c r="I621" s="36">
        <f t="shared" si="26"/>
        <v>0.44747631428571427</v>
      </c>
      <c r="J621" s="36">
        <f t="shared" si="27"/>
        <v>0.5593453928571428</v>
      </c>
    </row>
    <row r="622" spans="1:10" ht="13.5" thickBot="1" x14ac:dyDescent="0.25">
      <c r="A622" s="27">
        <v>41631</v>
      </c>
      <c r="B622" s="28"/>
      <c r="C622" s="29"/>
      <c r="D622" s="29" t="s">
        <v>4</v>
      </c>
      <c r="E622" s="41">
        <v>224605.68</v>
      </c>
      <c r="F622" s="41">
        <v>450000</v>
      </c>
      <c r="G622" s="34">
        <v>57</v>
      </c>
      <c r="H622" s="32"/>
      <c r="I622" s="36">
        <f t="shared" si="26"/>
        <v>0.49912373333333332</v>
      </c>
      <c r="J622" s="36">
        <f t="shared" si="27"/>
        <v>0.62390466666666666</v>
      </c>
    </row>
    <row r="623" spans="1:10" ht="13.5" thickBot="1" x14ac:dyDescent="0.25">
      <c r="A623" s="27">
        <v>41479</v>
      </c>
      <c r="B623" s="28"/>
      <c r="C623" s="29"/>
      <c r="D623" s="29" t="s">
        <v>4</v>
      </c>
      <c r="E623" s="41">
        <v>281103.03000000003</v>
      </c>
      <c r="F623" s="41">
        <v>611125</v>
      </c>
      <c r="G623" s="34">
        <v>57</v>
      </c>
      <c r="H623" s="32"/>
      <c r="I623" s="36">
        <f t="shared" si="26"/>
        <v>0.45997632235631014</v>
      </c>
      <c r="J623" s="36">
        <f t="shared" si="27"/>
        <v>0.5749704029453877</v>
      </c>
    </row>
    <row r="624" spans="1:10" ht="13.5" thickBot="1" x14ac:dyDescent="0.25">
      <c r="A624" s="27">
        <v>42453</v>
      </c>
      <c r="B624" s="28"/>
      <c r="C624" s="29"/>
      <c r="D624" s="29" t="s">
        <v>4</v>
      </c>
      <c r="E624" s="41">
        <v>426983.37</v>
      </c>
      <c r="F624" s="41">
        <v>810000</v>
      </c>
      <c r="G624" s="34">
        <v>57</v>
      </c>
      <c r="H624" s="31">
        <v>460000</v>
      </c>
      <c r="I624" s="36">
        <f t="shared" si="26"/>
        <v>0.52713996296296295</v>
      </c>
      <c r="J624" s="36">
        <f t="shared" si="27"/>
        <v>0.65892495370370374</v>
      </c>
    </row>
    <row r="625" spans="1:10" ht="13.5" thickBot="1" x14ac:dyDescent="0.25">
      <c r="A625" s="27">
        <v>40928</v>
      </c>
      <c r="B625" s="28"/>
      <c r="C625" s="29"/>
      <c r="D625" s="29" t="s">
        <v>4</v>
      </c>
      <c r="E625" s="41">
        <v>325822.67</v>
      </c>
      <c r="F625" s="41">
        <v>824912</v>
      </c>
      <c r="G625" s="34">
        <v>57</v>
      </c>
      <c r="H625" s="32"/>
      <c r="I625" s="36">
        <f t="shared" si="26"/>
        <v>0.39497870075838393</v>
      </c>
      <c r="J625" s="36">
        <f t="shared" si="27"/>
        <v>0.49372337594797983</v>
      </c>
    </row>
    <row r="626" spans="1:10" ht="13.5" thickBot="1" x14ac:dyDescent="0.25">
      <c r="A626" s="27">
        <v>41729</v>
      </c>
      <c r="B626" s="28"/>
      <c r="C626" s="29"/>
      <c r="D626" s="29" t="s">
        <v>4</v>
      </c>
      <c r="E626" s="41">
        <v>437375.74</v>
      </c>
      <c r="F626" s="41">
        <v>875000</v>
      </c>
      <c r="G626" s="34">
        <v>57</v>
      </c>
      <c r="H626" s="31">
        <v>500000</v>
      </c>
      <c r="I626" s="36">
        <f t="shared" si="26"/>
        <v>0.49985798857142855</v>
      </c>
      <c r="J626" s="36">
        <f t="shared" si="27"/>
        <v>0.62482248571428567</v>
      </c>
    </row>
    <row r="627" spans="1:10" ht="13.5" thickBot="1" x14ac:dyDescent="0.25">
      <c r="A627" s="27">
        <v>42290</v>
      </c>
      <c r="B627" s="28"/>
      <c r="C627" s="29"/>
      <c r="D627" s="29" t="s">
        <v>4</v>
      </c>
      <c r="E627" s="41">
        <v>451985.81</v>
      </c>
      <c r="F627" s="41">
        <v>877000</v>
      </c>
      <c r="G627" s="34">
        <v>57</v>
      </c>
      <c r="H627" s="31">
        <v>500000</v>
      </c>
      <c r="I627" s="36">
        <f t="shared" si="26"/>
        <v>0.51537720638540474</v>
      </c>
      <c r="J627" s="36">
        <f t="shared" si="27"/>
        <v>0.64422150798175604</v>
      </c>
    </row>
    <row r="628" spans="1:10" ht="13.5" thickBot="1" x14ac:dyDescent="0.25">
      <c r="A628" s="27">
        <v>40350</v>
      </c>
      <c r="B628" s="28"/>
      <c r="C628" s="29"/>
      <c r="D628" s="29" t="s">
        <v>4</v>
      </c>
      <c r="E628" s="41">
        <v>589465.15</v>
      </c>
      <c r="F628" s="41">
        <v>1395000</v>
      </c>
      <c r="G628" s="34">
        <v>57</v>
      </c>
      <c r="H628" s="32"/>
      <c r="I628" s="36">
        <f t="shared" si="26"/>
        <v>0.42255566308243731</v>
      </c>
      <c r="J628" s="36">
        <f t="shared" si="27"/>
        <v>0.52819457885304666</v>
      </c>
    </row>
    <row r="629" spans="1:10" ht="13.5" thickBot="1" x14ac:dyDescent="0.25">
      <c r="A629" s="27">
        <v>43509</v>
      </c>
      <c r="B629" s="28"/>
      <c r="C629" s="29"/>
      <c r="D629" s="29" t="s">
        <v>4</v>
      </c>
      <c r="E629" s="41">
        <v>462639</v>
      </c>
      <c r="F629" s="41">
        <f>H629/(G629*0.01)</f>
        <v>810225.91943957959</v>
      </c>
      <c r="G629" s="33">
        <v>57.1</v>
      </c>
      <c r="H629" s="31">
        <v>462639</v>
      </c>
      <c r="I629" s="36">
        <f t="shared" si="26"/>
        <v>0.57100000000000006</v>
      </c>
      <c r="J629" s="36">
        <f t="shared" si="27"/>
        <v>0.71375000000000011</v>
      </c>
    </row>
    <row r="630" spans="1:10" ht="13.5" thickBot="1" x14ac:dyDescent="0.25">
      <c r="A630" s="27">
        <v>43166</v>
      </c>
      <c r="B630" s="28"/>
      <c r="C630" s="29"/>
      <c r="D630" s="29" t="s">
        <v>4</v>
      </c>
      <c r="E630" s="41">
        <v>395875.32</v>
      </c>
      <c r="F630" s="41">
        <f>H630/(G630*0.01)</f>
        <v>701082.02443280979</v>
      </c>
      <c r="G630" s="33">
        <v>57.3</v>
      </c>
      <c r="H630" s="31">
        <v>401720</v>
      </c>
      <c r="I630" s="36">
        <f t="shared" si="26"/>
        <v>0.56466334352285175</v>
      </c>
      <c r="J630" s="36">
        <f t="shared" si="27"/>
        <v>0.7058291794035646</v>
      </c>
    </row>
    <row r="631" spans="1:10" ht="13.5" thickBot="1" x14ac:dyDescent="0.25">
      <c r="A631" s="27">
        <v>43279</v>
      </c>
      <c r="B631" s="28"/>
      <c r="C631" s="29"/>
      <c r="D631" s="29" t="s">
        <v>4</v>
      </c>
      <c r="E631" s="41">
        <v>490364.43</v>
      </c>
      <c r="F631" s="41">
        <f>H631/(G631*0.01)</f>
        <v>868055.5555555555</v>
      </c>
      <c r="G631" s="33">
        <v>57.6</v>
      </c>
      <c r="H631" s="31">
        <v>500000</v>
      </c>
      <c r="I631" s="36">
        <f t="shared" si="26"/>
        <v>0.56489982336</v>
      </c>
      <c r="J631" s="36">
        <f t="shared" si="27"/>
        <v>0.70612477919999994</v>
      </c>
    </row>
    <row r="632" spans="1:10" ht="13.5" thickBot="1" x14ac:dyDescent="0.25">
      <c r="A632" s="27">
        <v>43202</v>
      </c>
      <c r="B632" s="28"/>
      <c r="C632" s="29"/>
      <c r="D632" s="29" t="s">
        <v>4</v>
      </c>
      <c r="E632" s="41">
        <v>2880000</v>
      </c>
      <c r="F632" s="41">
        <f>H632/(G632*0.01)</f>
        <v>4999999.9999999991</v>
      </c>
      <c r="G632" s="33">
        <v>57.6</v>
      </c>
      <c r="H632" s="31">
        <v>2880000</v>
      </c>
      <c r="I632" s="36">
        <f t="shared" si="26"/>
        <v>0.57600000000000007</v>
      </c>
      <c r="J632" s="36">
        <f t="shared" si="27"/>
        <v>0.72000000000000008</v>
      </c>
    </row>
    <row r="633" spans="1:10" ht="13.5" thickBot="1" x14ac:dyDescent="0.25">
      <c r="A633" s="27">
        <v>40156</v>
      </c>
      <c r="B633" s="28"/>
      <c r="C633" s="29"/>
      <c r="D633" s="29" t="s">
        <v>4</v>
      </c>
      <c r="E633" s="41">
        <v>88111.35</v>
      </c>
      <c r="F633" s="41">
        <v>210000</v>
      </c>
      <c r="G633" s="34">
        <v>58</v>
      </c>
      <c r="H633" s="32"/>
      <c r="I633" s="36">
        <f t="shared" si="26"/>
        <v>0.41957785714285717</v>
      </c>
      <c r="J633" s="36">
        <f t="shared" si="27"/>
        <v>0.52447232142857148</v>
      </c>
    </row>
    <row r="634" spans="1:10" ht="13.5" thickBot="1" x14ac:dyDescent="0.25">
      <c r="A634" s="27">
        <v>39995</v>
      </c>
      <c r="B634" s="28"/>
      <c r="C634" s="29"/>
      <c r="D634" s="29" t="s">
        <v>4</v>
      </c>
      <c r="E634" s="41">
        <v>130698.18</v>
      </c>
      <c r="F634" s="41">
        <v>320000</v>
      </c>
      <c r="G634" s="34">
        <v>58</v>
      </c>
      <c r="H634" s="32"/>
      <c r="I634" s="36">
        <f t="shared" si="26"/>
        <v>0.40843181249999999</v>
      </c>
      <c r="J634" s="36">
        <f t="shared" si="27"/>
        <v>0.51053976562499992</v>
      </c>
    </row>
    <row r="635" spans="1:10" ht="13.5" thickBot="1" x14ac:dyDescent="0.25">
      <c r="A635" s="27">
        <v>41886</v>
      </c>
      <c r="B635" s="28"/>
      <c r="C635" s="29"/>
      <c r="D635" s="29" t="s">
        <v>4</v>
      </c>
      <c r="E635" s="41">
        <v>166889.65</v>
      </c>
      <c r="F635" s="41">
        <v>328000</v>
      </c>
      <c r="G635" s="34">
        <v>58</v>
      </c>
      <c r="H635" s="31">
        <v>193500</v>
      </c>
      <c r="I635" s="36">
        <f t="shared" si="26"/>
        <v>0.50880990853658536</v>
      </c>
      <c r="J635" s="36">
        <f t="shared" si="27"/>
        <v>0.63601238567073171</v>
      </c>
    </row>
    <row r="636" spans="1:10" ht="13.5" thickBot="1" x14ac:dyDescent="0.25">
      <c r="A636" s="27">
        <v>42129</v>
      </c>
      <c r="B636" s="28"/>
      <c r="C636" s="29"/>
      <c r="D636" s="29" t="s">
        <v>4</v>
      </c>
      <c r="E636" s="41">
        <v>378715.99</v>
      </c>
      <c r="F636" s="41">
        <v>740000</v>
      </c>
      <c r="G636" s="34">
        <v>58</v>
      </c>
      <c r="H636" s="31">
        <v>423000</v>
      </c>
      <c r="I636" s="36">
        <f t="shared" si="26"/>
        <v>0.51177836486486483</v>
      </c>
      <c r="J636" s="36">
        <f t="shared" si="27"/>
        <v>0.6397229560810811</v>
      </c>
    </row>
    <row r="637" spans="1:10" ht="13.5" thickBot="1" x14ac:dyDescent="0.25">
      <c r="A637" s="27">
        <v>41807</v>
      </c>
      <c r="B637" s="28"/>
      <c r="C637" s="29"/>
      <c r="D637" s="29" t="s">
        <v>4</v>
      </c>
      <c r="E637" s="41">
        <v>438981.32</v>
      </c>
      <c r="F637" s="41">
        <v>858000</v>
      </c>
      <c r="G637" s="34">
        <v>58</v>
      </c>
      <c r="H637" s="31">
        <v>500000</v>
      </c>
      <c r="I637" s="36">
        <f t="shared" si="26"/>
        <v>0.51163324009324007</v>
      </c>
      <c r="J637" s="36">
        <f t="shared" si="27"/>
        <v>0.63954155011655012</v>
      </c>
    </row>
    <row r="638" spans="1:10" ht="13.5" thickBot="1" x14ac:dyDescent="0.25">
      <c r="A638" s="27">
        <v>42219</v>
      </c>
      <c r="B638" s="28"/>
      <c r="C638" s="29"/>
      <c r="D638" s="29" t="s">
        <v>4</v>
      </c>
      <c r="E638" s="41">
        <v>463856.73</v>
      </c>
      <c r="F638" s="41">
        <v>870000</v>
      </c>
      <c r="G638" s="34">
        <v>58</v>
      </c>
      <c r="H638" s="31">
        <v>500000</v>
      </c>
      <c r="I638" s="36">
        <f t="shared" si="26"/>
        <v>0.53316865517241374</v>
      </c>
      <c r="J638" s="36">
        <f t="shared" si="27"/>
        <v>0.66646081896551723</v>
      </c>
    </row>
    <row r="639" spans="1:10" ht="13.5" thickBot="1" x14ac:dyDescent="0.25">
      <c r="A639" s="27">
        <v>40518</v>
      </c>
      <c r="B639" s="28"/>
      <c r="C639" s="29"/>
      <c r="D639" s="29" t="s">
        <v>4</v>
      </c>
      <c r="E639" s="41">
        <v>407632.31</v>
      </c>
      <c r="F639" s="41">
        <v>964800</v>
      </c>
      <c r="G639" s="34">
        <v>58</v>
      </c>
      <c r="H639" s="32"/>
      <c r="I639" s="36">
        <f t="shared" si="26"/>
        <v>0.42250446724709784</v>
      </c>
      <c r="J639" s="36">
        <f t="shared" si="27"/>
        <v>0.52813058405887225</v>
      </c>
    </row>
    <row r="640" spans="1:10" ht="13.5" thickBot="1" x14ac:dyDescent="0.25">
      <c r="A640" s="27">
        <v>41976</v>
      </c>
      <c r="B640" s="28"/>
      <c r="C640" s="29"/>
      <c r="D640" s="29" t="s">
        <v>4</v>
      </c>
      <c r="E640" s="41">
        <v>540639.76</v>
      </c>
      <c r="F640" s="41">
        <v>1123000</v>
      </c>
      <c r="G640" s="34">
        <v>58</v>
      </c>
      <c r="H640" s="32"/>
      <c r="I640" s="36">
        <f t="shared" si="26"/>
        <v>0.48142454140694568</v>
      </c>
      <c r="J640" s="36">
        <f t="shared" si="27"/>
        <v>0.60178067675868208</v>
      </c>
    </row>
    <row r="641" spans="1:10" ht="13.5" thickBot="1" x14ac:dyDescent="0.25">
      <c r="A641" s="27">
        <v>42257</v>
      </c>
      <c r="B641" s="28"/>
      <c r="C641" s="29"/>
      <c r="D641" s="29" t="s">
        <v>4</v>
      </c>
      <c r="E641" s="41">
        <v>1341415.1000000001</v>
      </c>
      <c r="F641" s="41">
        <v>3440500</v>
      </c>
      <c r="G641" s="33">
        <v>58.1</v>
      </c>
      <c r="H641" s="32"/>
      <c r="I641" s="36">
        <f t="shared" si="26"/>
        <v>0.38988958000290658</v>
      </c>
      <c r="J641" s="36">
        <f t="shared" si="27"/>
        <v>0.48736197500363321</v>
      </c>
    </row>
    <row r="642" spans="1:10" ht="13.5" thickBot="1" x14ac:dyDescent="0.25">
      <c r="A642" s="27">
        <v>43312</v>
      </c>
      <c r="B642" s="28"/>
      <c r="C642" s="29"/>
      <c r="D642" s="29" t="s">
        <v>4</v>
      </c>
      <c r="E642" s="41">
        <v>236528.63</v>
      </c>
      <c r="F642" s="41">
        <f>H642/(G642*0.01)</f>
        <v>415807.56013745698</v>
      </c>
      <c r="G642" s="33">
        <v>58.2</v>
      </c>
      <c r="H642" s="31">
        <v>242000</v>
      </c>
      <c r="I642" s="36">
        <f t="shared" si="26"/>
        <v>0.56884158123966955</v>
      </c>
      <c r="J642" s="36">
        <f t="shared" si="27"/>
        <v>0.71105197654958685</v>
      </c>
    </row>
    <row r="643" spans="1:10" ht="13.5" thickBot="1" x14ac:dyDescent="0.25">
      <c r="A643" s="27">
        <v>43312</v>
      </c>
      <c r="B643" s="28"/>
      <c r="C643" s="29"/>
      <c r="D643" s="29" t="s">
        <v>4</v>
      </c>
      <c r="E643" s="41">
        <v>269357.06</v>
      </c>
      <c r="F643" s="41">
        <f>H643/(G643*0.01)</f>
        <v>472508.59106529201</v>
      </c>
      <c r="G643" s="33">
        <v>58.2</v>
      </c>
      <c r="H643" s="31">
        <v>275000</v>
      </c>
      <c r="I643" s="36">
        <f t="shared" si="26"/>
        <v>0.57005748698181824</v>
      </c>
      <c r="J643" s="36">
        <f t="shared" si="27"/>
        <v>0.7125718587272728</v>
      </c>
    </row>
    <row r="644" spans="1:10" ht="13.5" thickBot="1" x14ac:dyDescent="0.25">
      <c r="A644" s="27">
        <v>42936</v>
      </c>
      <c r="B644" s="28"/>
      <c r="C644" s="29"/>
      <c r="D644" s="29" t="s">
        <v>4</v>
      </c>
      <c r="E644" s="41">
        <v>403500.51</v>
      </c>
      <c r="F644" s="41">
        <f>H644/(G644*0.01)</f>
        <v>730240.5498281786</v>
      </c>
      <c r="G644" s="33">
        <v>58.2</v>
      </c>
      <c r="H644" s="31">
        <v>425000</v>
      </c>
      <c r="I644" s="36">
        <f t="shared" ref="I644:I707" si="28">E644/F644</f>
        <v>0.55255834545882365</v>
      </c>
      <c r="J644" s="36">
        <f t="shared" ref="J644:J707" si="29">E644/(F644*(1-$C$1))</f>
        <v>0.69069793182352945</v>
      </c>
    </row>
    <row r="645" spans="1:10" ht="13.5" thickBot="1" x14ac:dyDescent="0.25">
      <c r="A645" s="27">
        <v>42451</v>
      </c>
      <c r="B645" s="28"/>
      <c r="C645" s="29"/>
      <c r="D645" s="29" t="s">
        <v>4</v>
      </c>
      <c r="E645" s="41">
        <v>1392898.98</v>
      </c>
      <c r="F645" s="41">
        <v>2560000</v>
      </c>
      <c r="G645" s="33">
        <v>58.5</v>
      </c>
      <c r="H645" s="32"/>
      <c r="I645" s="36">
        <f t="shared" si="28"/>
        <v>0.54410116406249998</v>
      </c>
      <c r="J645" s="36">
        <f t="shared" si="29"/>
        <v>0.68012645507812497</v>
      </c>
    </row>
    <row r="646" spans="1:10" ht="13.5" thickBot="1" x14ac:dyDescent="0.25">
      <c r="A646" s="27">
        <v>40176</v>
      </c>
      <c r="B646" s="28"/>
      <c r="C646" s="29"/>
      <c r="D646" s="29" t="s">
        <v>4</v>
      </c>
      <c r="E646" s="41">
        <v>47926.27</v>
      </c>
      <c r="F646" s="41">
        <v>120000</v>
      </c>
      <c r="G646" s="34">
        <v>59</v>
      </c>
      <c r="H646" s="31">
        <v>70200</v>
      </c>
      <c r="I646" s="36">
        <f t="shared" si="28"/>
        <v>0.39938558333333329</v>
      </c>
      <c r="J646" s="36">
        <f t="shared" si="29"/>
        <v>0.49923197916666662</v>
      </c>
    </row>
    <row r="647" spans="1:10" ht="13.5" thickBot="1" x14ac:dyDescent="0.25">
      <c r="A647" s="27">
        <v>40808</v>
      </c>
      <c r="B647" s="28"/>
      <c r="C647" s="29"/>
      <c r="D647" s="29" t="s">
        <v>4</v>
      </c>
      <c r="E647" s="41">
        <v>73647.360000000001</v>
      </c>
      <c r="F647" s="41">
        <v>167500</v>
      </c>
      <c r="G647" s="34">
        <v>59</v>
      </c>
      <c r="H647" s="31">
        <v>100000</v>
      </c>
      <c r="I647" s="36">
        <f t="shared" si="28"/>
        <v>0.43968573134328359</v>
      </c>
      <c r="J647" s="36">
        <f t="shared" si="29"/>
        <v>0.54960716417910449</v>
      </c>
    </row>
    <row r="648" spans="1:10" ht="13.5" thickBot="1" x14ac:dyDescent="0.25">
      <c r="A648" s="27">
        <v>40808</v>
      </c>
      <c r="B648" s="28"/>
      <c r="C648" s="29"/>
      <c r="D648" s="29" t="s">
        <v>4</v>
      </c>
      <c r="E648" s="41">
        <v>73565.440000000002</v>
      </c>
      <c r="F648" s="41">
        <v>167500</v>
      </c>
      <c r="G648" s="34">
        <v>59</v>
      </c>
      <c r="H648" s="31">
        <v>100000</v>
      </c>
      <c r="I648" s="36">
        <f t="shared" si="28"/>
        <v>0.43919665671641794</v>
      </c>
      <c r="J648" s="36">
        <f t="shared" si="29"/>
        <v>0.54899582089552246</v>
      </c>
    </row>
    <row r="649" spans="1:10" ht="13.5" thickBot="1" x14ac:dyDescent="0.25">
      <c r="A649" s="27">
        <v>41073</v>
      </c>
      <c r="B649" s="28"/>
      <c r="C649" s="29"/>
      <c r="D649" s="29" t="s">
        <v>4</v>
      </c>
      <c r="E649" s="41">
        <v>67525.73</v>
      </c>
      <c r="F649" s="41">
        <v>215680</v>
      </c>
      <c r="G649" s="34">
        <v>59</v>
      </c>
      <c r="H649" s="31">
        <v>140000</v>
      </c>
      <c r="I649" s="36">
        <f t="shared" si="28"/>
        <v>0.31308294695845695</v>
      </c>
      <c r="J649" s="36">
        <f t="shared" si="29"/>
        <v>0.39135368369807122</v>
      </c>
    </row>
    <row r="650" spans="1:10" ht="13.5" thickBot="1" x14ac:dyDescent="0.25">
      <c r="A650" s="27">
        <v>40217</v>
      </c>
      <c r="B650" s="28"/>
      <c r="C650" s="29"/>
      <c r="D650" s="29" t="s">
        <v>4</v>
      </c>
      <c r="E650" s="41">
        <v>99900.41</v>
      </c>
      <c r="F650" s="41">
        <v>245000</v>
      </c>
      <c r="G650" s="34">
        <v>59</v>
      </c>
      <c r="H650" s="31">
        <v>145000</v>
      </c>
      <c r="I650" s="36">
        <f t="shared" si="28"/>
        <v>0.40775677551020412</v>
      </c>
      <c r="J650" s="36">
        <f t="shared" si="29"/>
        <v>0.50969596938775508</v>
      </c>
    </row>
    <row r="651" spans="1:10" ht="13.5" thickBot="1" x14ac:dyDescent="0.25">
      <c r="A651" s="27">
        <v>41011</v>
      </c>
      <c r="B651" s="28"/>
      <c r="C651" s="29"/>
      <c r="D651" s="29" t="s">
        <v>4</v>
      </c>
      <c r="E651" s="41">
        <v>151890.6</v>
      </c>
      <c r="F651" s="41">
        <v>326000</v>
      </c>
      <c r="G651" s="34">
        <v>59</v>
      </c>
      <c r="H651" s="32"/>
      <c r="I651" s="36">
        <f t="shared" si="28"/>
        <v>0.46592208588957057</v>
      </c>
      <c r="J651" s="36">
        <f t="shared" si="29"/>
        <v>0.58240260736196325</v>
      </c>
    </row>
    <row r="652" spans="1:10" ht="13.5" thickBot="1" x14ac:dyDescent="0.25">
      <c r="A652" s="27">
        <v>41935</v>
      </c>
      <c r="B652" s="28"/>
      <c r="C652" s="29"/>
      <c r="D652" s="29" t="s">
        <v>4</v>
      </c>
      <c r="E652" s="41">
        <v>169694.13</v>
      </c>
      <c r="F652" s="41">
        <v>340000</v>
      </c>
      <c r="G652" s="34">
        <v>59</v>
      </c>
      <c r="H652" s="32"/>
      <c r="I652" s="36">
        <f t="shared" si="28"/>
        <v>0.49910038235294119</v>
      </c>
      <c r="J652" s="36">
        <f t="shared" si="29"/>
        <v>0.62387547794117648</v>
      </c>
    </row>
    <row r="653" spans="1:10" ht="13.5" thickBot="1" x14ac:dyDescent="0.25">
      <c r="A653" s="27">
        <v>39721</v>
      </c>
      <c r="B653" s="28"/>
      <c r="C653" s="29"/>
      <c r="D653" s="29" t="s">
        <v>4</v>
      </c>
      <c r="E653" s="41">
        <v>152401.31</v>
      </c>
      <c r="F653" s="41">
        <v>426764</v>
      </c>
      <c r="G653" s="34">
        <v>59</v>
      </c>
      <c r="H653" s="31">
        <v>250000</v>
      </c>
      <c r="I653" s="36">
        <f t="shared" si="28"/>
        <v>0.35710910479796798</v>
      </c>
      <c r="J653" s="36">
        <f t="shared" si="29"/>
        <v>0.44638638099745992</v>
      </c>
    </row>
    <row r="654" spans="1:10" ht="13.5" thickBot="1" x14ac:dyDescent="0.25">
      <c r="A654" s="27">
        <v>40735</v>
      </c>
      <c r="B654" s="28"/>
      <c r="C654" s="29"/>
      <c r="D654" s="29" t="s">
        <v>4</v>
      </c>
      <c r="E654" s="41">
        <v>263782.5</v>
      </c>
      <c r="F654" s="41">
        <v>558000</v>
      </c>
      <c r="G654" s="34">
        <v>59</v>
      </c>
      <c r="H654" s="31">
        <v>333000</v>
      </c>
      <c r="I654" s="36">
        <f t="shared" si="28"/>
        <v>0.4727284946236559</v>
      </c>
      <c r="J654" s="36">
        <f t="shared" si="29"/>
        <v>0.59091061827956992</v>
      </c>
    </row>
    <row r="655" spans="1:10" ht="13.5" thickBot="1" x14ac:dyDescent="0.25">
      <c r="A655" s="27">
        <v>40743</v>
      </c>
      <c r="B655" s="28"/>
      <c r="C655" s="29"/>
      <c r="D655" s="29" t="s">
        <v>4</v>
      </c>
      <c r="E655" s="41">
        <v>274352.88</v>
      </c>
      <c r="F655" s="41">
        <v>665000</v>
      </c>
      <c r="G655" s="34">
        <v>59</v>
      </c>
      <c r="H655" s="31">
        <v>394750</v>
      </c>
      <c r="I655" s="36">
        <f t="shared" si="28"/>
        <v>0.41256072180451131</v>
      </c>
      <c r="J655" s="36">
        <f t="shared" si="29"/>
        <v>0.51570090225563914</v>
      </c>
    </row>
    <row r="656" spans="1:10" ht="13.5" thickBot="1" x14ac:dyDescent="0.25">
      <c r="A656" s="27">
        <v>42263</v>
      </c>
      <c r="B656" s="28"/>
      <c r="C656" s="29"/>
      <c r="D656" s="29" t="s">
        <v>4</v>
      </c>
      <c r="E656" s="41">
        <v>379623.95</v>
      </c>
      <c r="F656" s="41">
        <v>728000</v>
      </c>
      <c r="G656" s="34">
        <v>59</v>
      </c>
      <c r="H656" s="31">
        <v>423540</v>
      </c>
      <c r="I656" s="36">
        <f t="shared" si="28"/>
        <v>0.52146146978021979</v>
      </c>
      <c r="J656" s="36">
        <f t="shared" si="29"/>
        <v>0.65182683722527479</v>
      </c>
    </row>
    <row r="657" spans="1:10" ht="13.5" thickBot="1" x14ac:dyDescent="0.25">
      <c r="A657" s="27">
        <v>42389</v>
      </c>
      <c r="B657" s="28"/>
      <c r="C657" s="29"/>
      <c r="D657" s="29" t="s">
        <v>4</v>
      </c>
      <c r="E657" s="41">
        <v>452043.95</v>
      </c>
      <c r="F657" s="41">
        <v>850000</v>
      </c>
      <c r="G657" s="34">
        <v>59</v>
      </c>
      <c r="H657" s="31">
        <v>500000</v>
      </c>
      <c r="I657" s="36">
        <f t="shared" si="28"/>
        <v>0.53181641176470584</v>
      </c>
      <c r="J657" s="36">
        <f t="shared" si="29"/>
        <v>0.66477051470588233</v>
      </c>
    </row>
    <row r="658" spans="1:10" ht="13.5" thickBot="1" x14ac:dyDescent="0.25">
      <c r="A658" s="27">
        <v>41578</v>
      </c>
      <c r="B658" s="28"/>
      <c r="C658" s="29"/>
      <c r="D658" s="29" t="s">
        <v>4</v>
      </c>
      <c r="E658" s="41">
        <v>444581.8</v>
      </c>
      <c r="F658" s="41">
        <v>923000</v>
      </c>
      <c r="G658" s="34">
        <v>59</v>
      </c>
      <c r="H658" s="32"/>
      <c r="I658" s="36">
        <f t="shared" si="28"/>
        <v>0.48167042253521125</v>
      </c>
      <c r="J658" s="36">
        <f t="shared" si="29"/>
        <v>0.60208802816901408</v>
      </c>
    </row>
    <row r="659" spans="1:10" ht="13.5" thickBot="1" x14ac:dyDescent="0.25">
      <c r="A659" s="27">
        <v>43201</v>
      </c>
      <c r="B659" s="28"/>
      <c r="C659" s="29"/>
      <c r="D659" s="29" t="s">
        <v>4</v>
      </c>
      <c r="E659" s="41">
        <v>604664.39</v>
      </c>
      <c r="F659" s="41">
        <f>H659/(G659*0.01)</f>
        <v>1041779.6610169492</v>
      </c>
      <c r="G659" s="34">
        <v>59</v>
      </c>
      <c r="H659" s="31">
        <v>614650</v>
      </c>
      <c r="I659" s="36">
        <f t="shared" si="28"/>
        <v>0.58041485414463512</v>
      </c>
      <c r="J659" s="36">
        <f t="shared" si="29"/>
        <v>0.72551856768079392</v>
      </c>
    </row>
    <row r="660" spans="1:10" ht="13.5" thickBot="1" x14ac:dyDescent="0.25">
      <c r="A660" s="27">
        <v>40315</v>
      </c>
      <c r="B660" s="28"/>
      <c r="C660" s="29"/>
      <c r="D660" s="29" t="s">
        <v>4</v>
      </c>
      <c r="E660" s="41">
        <v>543293.12</v>
      </c>
      <c r="F660" s="41">
        <v>1183000</v>
      </c>
      <c r="G660" s="34">
        <v>59</v>
      </c>
      <c r="H660" s="32"/>
      <c r="I660" s="36">
        <f t="shared" si="28"/>
        <v>0.4592503127641589</v>
      </c>
      <c r="J660" s="36">
        <f t="shared" si="29"/>
        <v>0.57406289095519869</v>
      </c>
    </row>
    <row r="661" spans="1:10" ht="13.5" thickBot="1" x14ac:dyDescent="0.25">
      <c r="A661" s="27">
        <v>43276</v>
      </c>
      <c r="B661" s="28"/>
      <c r="C661" s="29"/>
      <c r="D661" s="29" t="s">
        <v>4</v>
      </c>
      <c r="E661" s="41">
        <v>440989.93</v>
      </c>
      <c r="F661" s="41">
        <f>H661/(G661*0.01)</f>
        <v>765618.86632825714</v>
      </c>
      <c r="G661" s="33">
        <v>59.1</v>
      </c>
      <c r="H661" s="35">
        <v>452480.75</v>
      </c>
      <c r="I661" s="36">
        <f t="shared" si="28"/>
        <v>0.5759914618025187</v>
      </c>
      <c r="J661" s="36">
        <f t="shared" si="29"/>
        <v>0.71998932725314835</v>
      </c>
    </row>
    <row r="662" spans="1:10" ht="13.5" thickBot="1" x14ac:dyDescent="0.25">
      <c r="A662" s="27">
        <v>42398</v>
      </c>
      <c r="B662" s="28"/>
      <c r="C662" s="29"/>
      <c r="D662" s="29" t="s">
        <v>4</v>
      </c>
      <c r="E662" s="41">
        <v>184157.9</v>
      </c>
      <c r="F662" s="41">
        <v>337500</v>
      </c>
      <c r="G662" s="33">
        <v>59.3</v>
      </c>
      <c r="H662" s="32"/>
      <c r="I662" s="36">
        <f t="shared" si="28"/>
        <v>0.54565303703703705</v>
      </c>
      <c r="J662" s="36">
        <f t="shared" si="29"/>
        <v>0.68206629629629623</v>
      </c>
    </row>
    <row r="663" spans="1:10" ht="13.5" thickBot="1" x14ac:dyDescent="0.25">
      <c r="A663" s="27">
        <v>42473</v>
      </c>
      <c r="B663" s="28"/>
      <c r="C663" s="29"/>
      <c r="D663" s="29" t="s">
        <v>4</v>
      </c>
      <c r="E663" s="41">
        <v>310487.06</v>
      </c>
      <c r="F663" s="41">
        <v>567000</v>
      </c>
      <c r="G663" s="33">
        <v>59.3</v>
      </c>
      <c r="H663" s="32"/>
      <c r="I663" s="36">
        <f t="shared" si="28"/>
        <v>0.54759622574955913</v>
      </c>
      <c r="J663" s="36">
        <f t="shared" si="29"/>
        <v>0.68449528218694888</v>
      </c>
    </row>
    <row r="664" spans="1:10" ht="13.5" thickBot="1" x14ac:dyDescent="0.25">
      <c r="A664" s="27">
        <v>43153</v>
      </c>
      <c r="B664" s="28"/>
      <c r="C664" s="29"/>
      <c r="D664" s="29" t="s">
        <v>4</v>
      </c>
      <c r="E664" s="41">
        <v>493158.48</v>
      </c>
      <c r="F664" s="41">
        <f t="shared" ref="F664:F669" si="30">H664/(G664*0.01)</f>
        <v>840336.13445378153</v>
      </c>
      <c r="G664" s="33">
        <v>59.5</v>
      </c>
      <c r="H664" s="31">
        <v>500000</v>
      </c>
      <c r="I664" s="36">
        <f t="shared" si="28"/>
        <v>0.58685859119999995</v>
      </c>
      <c r="J664" s="36">
        <f t="shared" si="29"/>
        <v>0.73357323899999993</v>
      </c>
    </row>
    <row r="665" spans="1:10" ht="13.5" thickBot="1" x14ac:dyDescent="0.25">
      <c r="A665" s="27">
        <v>43509</v>
      </c>
      <c r="B665" s="28"/>
      <c r="C665" s="29"/>
      <c r="D665" s="29" t="s">
        <v>4</v>
      </c>
      <c r="E665" s="41">
        <v>158000</v>
      </c>
      <c r="F665" s="41">
        <f t="shared" si="30"/>
        <v>265100.67114093964</v>
      </c>
      <c r="G665" s="33">
        <v>59.6</v>
      </c>
      <c r="H665" s="31">
        <v>158000</v>
      </c>
      <c r="I665" s="36">
        <f t="shared" si="28"/>
        <v>0.59599999999999986</v>
      </c>
      <c r="J665" s="36">
        <f t="shared" si="29"/>
        <v>0.74499999999999977</v>
      </c>
    </row>
    <row r="666" spans="1:10" ht="13.5" thickBot="1" x14ac:dyDescent="0.25">
      <c r="A666" s="27">
        <v>43453</v>
      </c>
      <c r="B666" s="28"/>
      <c r="C666" s="29"/>
      <c r="D666" s="29" t="s">
        <v>4</v>
      </c>
      <c r="E666" s="41">
        <v>430000</v>
      </c>
      <c r="F666" s="41">
        <f t="shared" si="30"/>
        <v>720268.00670016743</v>
      </c>
      <c r="G666" s="33">
        <v>59.7</v>
      </c>
      <c r="H666" s="31">
        <v>430000</v>
      </c>
      <c r="I666" s="36">
        <f t="shared" si="28"/>
        <v>0.59700000000000009</v>
      </c>
      <c r="J666" s="36">
        <f t="shared" si="29"/>
        <v>0.74625000000000008</v>
      </c>
    </row>
    <row r="667" spans="1:10" ht="13.5" thickBot="1" x14ac:dyDescent="0.25">
      <c r="A667" s="27">
        <v>42943</v>
      </c>
      <c r="B667" s="28"/>
      <c r="C667" s="29"/>
      <c r="D667" s="29" t="s">
        <v>4</v>
      </c>
      <c r="E667" s="41">
        <v>428642.76</v>
      </c>
      <c r="F667" s="41">
        <f t="shared" si="30"/>
        <v>770519.2629815744</v>
      </c>
      <c r="G667" s="33">
        <v>59.7</v>
      </c>
      <c r="H667" s="31">
        <v>460000</v>
      </c>
      <c r="I667" s="36">
        <f t="shared" si="28"/>
        <v>0.5563037559130436</v>
      </c>
      <c r="J667" s="36">
        <f t="shared" si="29"/>
        <v>0.69537969489130447</v>
      </c>
    </row>
    <row r="668" spans="1:10" ht="13.5" thickBot="1" x14ac:dyDescent="0.25">
      <c r="A668" s="27">
        <v>43406</v>
      </c>
      <c r="B668" s="28"/>
      <c r="C668" s="29"/>
      <c r="D668" s="29" t="s">
        <v>4</v>
      </c>
      <c r="E668" s="41">
        <v>501242.51</v>
      </c>
      <c r="F668" s="41">
        <f t="shared" si="30"/>
        <v>853702.34113712376</v>
      </c>
      <c r="G668" s="33">
        <v>59.8</v>
      </c>
      <c r="H668" s="31">
        <v>510514</v>
      </c>
      <c r="I668" s="36">
        <f t="shared" si="28"/>
        <v>0.58713966900026249</v>
      </c>
      <c r="J668" s="36">
        <f t="shared" si="29"/>
        <v>0.73392458625032797</v>
      </c>
    </row>
    <row r="669" spans="1:10" ht="13.5" thickBot="1" x14ac:dyDescent="0.25">
      <c r="A669" s="27">
        <v>43131</v>
      </c>
      <c r="B669" s="28"/>
      <c r="C669" s="29"/>
      <c r="D669" s="29" t="s">
        <v>4</v>
      </c>
      <c r="E669" s="41">
        <v>153019.49</v>
      </c>
      <c r="F669" s="41">
        <f t="shared" si="30"/>
        <v>266666.66666666669</v>
      </c>
      <c r="G669" s="34">
        <v>60</v>
      </c>
      <c r="H669" s="31">
        <v>160000</v>
      </c>
      <c r="I669" s="36">
        <f t="shared" si="28"/>
        <v>0.57382308749999988</v>
      </c>
      <c r="J669" s="36">
        <f t="shared" si="29"/>
        <v>0.7172788593749998</v>
      </c>
    </row>
    <row r="670" spans="1:10" ht="13.5" thickBot="1" x14ac:dyDescent="0.25">
      <c r="A670" s="27">
        <v>40966</v>
      </c>
      <c r="B670" s="28"/>
      <c r="C670" s="29"/>
      <c r="D670" s="29" t="s">
        <v>4</v>
      </c>
      <c r="E670" s="41">
        <v>162823.78</v>
      </c>
      <c r="F670" s="41">
        <v>350000</v>
      </c>
      <c r="G670" s="34">
        <v>60</v>
      </c>
      <c r="H670" s="31">
        <v>218050</v>
      </c>
      <c r="I670" s="36">
        <f t="shared" si="28"/>
        <v>0.46521079999999998</v>
      </c>
      <c r="J670" s="36">
        <f t="shared" si="29"/>
        <v>0.58151350000000002</v>
      </c>
    </row>
    <row r="671" spans="1:10" ht="13.5" thickBot="1" x14ac:dyDescent="0.25">
      <c r="A671" s="27">
        <v>40228</v>
      </c>
      <c r="B671" s="28"/>
      <c r="C671" s="29"/>
      <c r="D671" s="29" t="s">
        <v>4</v>
      </c>
      <c r="E671" s="41">
        <v>163033.21</v>
      </c>
      <c r="F671" s="41">
        <v>387100</v>
      </c>
      <c r="G671" s="34">
        <v>60</v>
      </c>
      <c r="H671" s="31">
        <v>232000</v>
      </c>
      <c r="I671" s="36">
        <f t="shared" si="28"/>
        <v>0.42116561611986564</v>
      </c>
      <c r="J671" s="36">
        <f t="shared" si="29"/>
        <v>0.52645702014983209</v>
      </c>
    </row>
    <row r="672" spans="1:10" ht="13.5" thickBot="1" x14ac:dyDescent="0.25">
      <c r="A672" s="27">
        <v>43528</v>
      </c>
      <c r="B672" s="28"/>
      <c r="C672" s="29"/>
      <c r="D672" s="29" t="s">
        <v>4</v>
      </c>
      <c r="E672" s="41">
        <v>240000</v>
      </c>
      <c r="F672" s="41">
        <f>H672/(G672*0.01)</f>
        <v>400000</v>
      </c>
      <c r="G672" s="34">
        <v>60</v>
      </c>
      <c r="H672" s="31">
        <v>240000</v>
      </c>
      <c r="I672" s="36">
        <f t="shared" si="28"/>
        <v>0.6</v>
      </c>
      <c r="J672" s="36">
        <f t="shared" si="29"/>
        <v>0.75</v>
      </c>
    </row>
    <row r="673" spans="1:10" ht="13.5" thickBot="1" x14ac:dyDescent="0.25">
      <c r="A673" s="27">
        <v>40518</v>
      </c>
      <c r="B673" s="28"/>
      <c r="C673" s="29"/>
      <c r="D673" s="29" t="s">
        <v>4</v>
      </c>
      <c r="E673" s="41">
        <v>177135.68</v>
      </c>
      <c r="F673" s="41">
        <v>419200</v>
      </c>
      <c r="G673" s="34">
        <v>60</v>
      </c>
      <c r="H673" s="32"/>
      <c r="I673" s="36">
        <f t="shared" si="28"/>
        <v>0.4225564885496183</v>
      </c>
      <c r="J673" s="36">
        <f t="shared" si="29"/>
        <v>0.52819561068702292</v>
      </c>
    </row>
    <row r="674" spans="1:10" ht="13.5" thickBot="1" x14ac:dyDescent="0.25">
      <c r="A674" s="27">
        <v>41451</v>
      </c>
      <c r="B674" s="28"/>
      <c r="C674" s="29"/>
      <c r="D674" s="29" t="s">
        <v>4</v>
      </c>
      <c r="E674" s="41">
        <v>224734.39</v>
      </c>
      <c r="F674" s="41">
        <v>422000</v>
      </c>
      <c r="G674" s="34">
        <v>60</v>
      </c>
      <c r="H674" s="32"/>
      <c r="I674" s="36">
        <f t="shared" si="28"/>
        <v>0.53254594786729859</v>
      </c>
      <c r="J674" s="36">
        <f t="shared" si="29"/>
        <v>0.66568243483412326</v>
      </c>
    </row>
    <row r="675" spans="1:10" ht="13.5" thickBot="1" x14ac:dyDescent="0.25">
      <c r="A675" s="27">
        <v>41087</v>
      </c>
      <c r="B675" s="28"/>
      <c r="C675" s="29"/>
      <c r="D675" s="29" t="s">
        <v>4</v>
      </c>
      <c r="E675" s="41">
        <v>231995.87</v>
      </c>
      <c r="F675" s="41">
        <v>464000</v>
      </c>
      <c r="G675" s="34">
        <v>60</v>
      </c>
      <c r="H675" s="31">
        <v>282500</v>
      </c>
      <c r="I675" s="36">
        <f t="shared" si="28"/>
        <v>0.49999109913793105</v>
      </c>
      <c r="J675" s="36">
        <f t="shared" si="29"/>
        <v>0.62498887392241376</v>
      </c>
    </row>
    <row r="676" spans="1:10" ht="13.5" thickBot="1" x14ac:dyDescent="0.25">
      <c r="A676" s="27">
        <v>42118</v>
      </c>
      <c r="B676" s="28"/>
      <c r="C676" s="29"/>
      <c r="D676" s="29" t="s">
        <v>4</v>
      </c>
      <c r="E676" s="41">
        <v>251764.7</v>
      </c>
      <c r="F676" s="41">
        <v>490000</v>
      </c>
      <c r="G676" s="34">
        <v>60</v>
      </c>
      <c r="H676" s="32"/>
      <c r="I676" s="36">
        <f t="shared" si="28"/>
        <v>0.51380551020408161</v>
      </c>
      <c r="J676" s="36">
        <f t="shared" si="29"/>
        <v>0.64225688775510203</v>
      </c>
    </row>
    <row r="677" spans="1:10" ht="13.5" thickBot="1" x14ac:dyDescent="0.25">
      <c r="A677" s="27">
        <v>43830</v>
      </c>
      <c r="B677" s="28"/>
      <c r="C677" s="29"/>
      <c r="D677" s="29" t="s">
        <v>4</v>
      </c>
      <c r="E677" s="41">
        <v>320000</v>
      </c>
      <c r="F677" s="41">
        <f>H677/(G677*0.01)</f>
        <v>533333.33333333337</v>
      </c>
      <c r="G677" s="34">
        <v>60</v>
      </c>
      <c r="H677" s="31">
        <v>320000</v>
      </c>
      <c r="I677" s="36">
        <f t="shared" si="28"/>
        <v>0.6</v>
      </c>
      <c r="J677" s="36">
        <f t="shared" si="29"/>
        <v>0.74999999999999989</v>
      </c>
    </row>
    <row r="678" spans="1:10" ht="13.5" thickBot="1" x14ac:dyDescent="0.25">
      <c r="A678" s="27">
        <v>40709</v>
      </c>
      <c r="B678" s="28"/>
      <c r="C678" s="29"/>
      <c r="D678" s="29" t="s">
        <v>4</v>
      </c>
      <c r="E678" s="41">
        <v>231464.71</v>
      </c>
      <c r="F678" s="41">
        <v>634000</v>
      </c>
      <c r="G678" s="34">
        <v>60</v>
      </c>
      <c r="H678" s="32"/>
      <c r="I678" s="36">
        <f t="shared" si="28"/>
        <v>0.36508629337539433</v>
      </c>
      <c r="J678" s="36">
        <f t="shared" si="29"/>
        <v>0.45635786671924289</v>
      </c>
    </row>
    <row r="679" spans="1:10" ht="13.5" thickBot="1" x14ac:dyDescent="0.25">
      <c r="A679" s="27">
        <v>42178</v>
      </c>
      <c r="B679" s="28"/>
      <c r="C679" s="29"/>
      <c r="D679" s="29" t="s">
        <v>4</v>
      </c>
      <c r="E679" s="41">
        <v>415415.42</v>
      </c>
      <c r="F679" s="41">
        <v>773000</v>
      </c>
      <c r="G679" s="34">
        <v>60</v>
      </c>
      <c r="H679" s="32"/>
      <c r="I679" s="36">
        <f t="shared" si="28"/>
        <v>0.53740675291073736</v>
      </c>
      <c r="J679" s="36">
        <f t="shared" si="29"/>
        <v>0.67175844113842176</v>
      </c>
    </row>
    <row r="680" spans="1:10" ht="13.5" thickBot="1" x14ac:dyDescent="0.25">
      <c r="A680" s="27">
        <v>42233</v>
      </c>
      <c r="B680" s="28"/>
      <c r="C680" s="29"/>
      <c r="D680" s="29" t="s">
        <v>4</v>
      </c>
      <c r="E680" s="41">
        <v>569232.05000000005</v>
      </c>
      <c r="F680" s="41">
        <v>1085000</v>
      </c>
      <c r="G680" s="34">
        <v>60</v>
      </c>
      <c r="H680" s="32"/>
      <c r="I680" s="36">
        <f t="shared" si="28"/>
        <v>0.52463783410138254</v>
      </c>
      <c r="J680" s="36">
        <f t="shared" si="29"/>
        <v>0.65579729262672815</v>
      </c>
    </row>
    <row r="681" spans="1:10" ht="13.5" thickBot="1" x14ac:dyDescent="0.25">
      <c r="A681" s="27">
        <v>43774</v>
      </c>
      <c r="B681" s="28"/>
      <c r="C681" s="29"/>
      <c r="D681" s="29" t="s">
        <v>4</v>
      </c>
      <c r="E681" s="41">
        <v>1022000</v>
      </c>
      <c r="F681" s="41">
        <f>H681/(G681*0.01)</f>
        <v>1692052.9801324503</v>
      </c>
      <c r="G681" s="33">
        <v>60.4</v>
      </c>
      <c r="H681" s="31">
        <v>1022000</v>
      </c>
      <c r="I681" s="36">
        <f t="shared" si="28"/>
        <v>0.60399999999999998</v>
      </c>
      <c r="J681" s="36">
        <f t="shared" si="29"/>
        <v>0.75499999999999989</v>
      </c>
    </row>
    <row r="682" spans="1:10" ht="13.5" thickBot="1" x14ac:dyDescent="0.25">
      <c r="A682" s="27">
        <v>43417</v>
      </c>
      <c r="B682" s="28"/>
      <c r="C682" s="29"/>
      <c r="D682" s="29" t="s">
        <v>4</v>
      </c>
      <c r="E682" s="41">
        <v>362549.85</v>
      </c>
      <c r="F682" s="41">
        <f>H682/(G682*0.01)</f>
        <v>610197.3684210527</v>
      </c>
      <c r="G682" s="33">
        <v>60.8</v>
      </c>
      <c r="H682" s="31">
        <v>371000</v>
      </c>
      <c r="I682" s="36">
        <f t="shared" si="28"/>
        <v>0.59415177574123978</v>
      </c>
      <c r="J682" s="36">
        <f t="shared" si="29"/>
        <v>0.74268971967654973</v>
      </c>
    </row>
    <row r="683" spans="1:10" ht="13.5" thickBot="1" x14ac:dyDescent="0.25">
      <c r="A683" s="27">
        <v>42930</v>
      </c>
      <c r="B683" s="28"/>
      <c r="C683" s="29"/>
      <c r="D683" s="29" t="s">
        <v>4</v>
      </c>
      <c r="E683" s="41">
        <v>651098.64</v>
      </c>
      <c r="F683" s="41">
        <f>H683/(G683*0.01)</f>
        <v>1135467.9802955666</v>
      </c>
      <c r="G683" s="33">
        <v>60.9</v>
      </c>
      <c r="H683" s="31">
        <v>691500</v>
      </c>
      <c r="I683" s="36">
        <f t="shared" si="28"/>
        <v>0.57341875887201732</v>
      </c>
      <c r="J683" s="36">
        <f t="shared" si="29"/>
        <v>0.71677344859002157</v>
      </c>
    </row>
    <row r="684" spans="1:10" ht="13.5" thickBot="1" x14ac:dyDescent="0.25">
      <c r="A684" s="27">
        <v>42731</v>
      </c>
      <c r="B684" s="28"/>
      <c r="C684" s="29"/>
      <c r="D684" s="29" t="s">
        <v>4</v>
      </c>
      <c r="E684" s="41">
        <v>17836.650000000001</v>
      </c>
      <c r="F684" s="41">
        <f>H684/(G684*0.01)</f>
        <v>30491.803278688527</v>
      </c>
      <c r="G684" s="34">
        <v>61</v>
      </c>
      <c r="H684" s="31">
        <v>18600</v>
      </c>
      <c r="I684" s="36">
        <f t="shared" si="28"/>
        <v>0.58496540322580648</v>
      </c>
      <c r="J684" s="36">
        <f t="shared" si="29"/>
        <v>0.73120675403225799</v>
      </c>
    </row>
    <row r="685" spans="1:10" ht="13.5" thickBot="1" x14ac:dyDescent="0.25">
      <c r="A685" s="27">
        <v>42471</v>
      </c>
      <c r="B685" s="28"/>
      <c r="C685" s="29"/>
      <c r="D685" s="29" t="s">
        <v>7</v>
      </c>
      <c r="E685" s="41">
        <v>67832.14</v>
      </c>
      <c r="F685" s="41">
        <v>120000</v>
      </c>
      <c r="G685" s="34">
        <v>61</v>
      </c>
      <c r="H685" s="32"/>
      <c r="I685" s="36">
        <f t="shared" si="28"/>
        <v>0.5652678333333333</v>
      </c>
      <c r="J685" s="36">
        <f t="shared" si="29"/>
        <v>0.70658479166666666</v>
      </c>
    </row>
    <row r="686" spans="1:10" ht="13.5" thickBot="1" x14ac:dyDescent="0.25">
      <c r="A686" s="27">
        <v>41226</v>
      </c>
      <c r="B686" s="28"/>
      <c r="C686" s="29"/>
      <c r="D686" s="29" t="s">
        <v>4</v>
      </c>
      <c r="E686" s="41">
        <v>175411.82</v>
      </c>
      <c r="F686" s="41">
        <v>347000</v>
      </c>
      <c r="G686" s="34">
        <v>61</v>
      </c>
      <c r="H686" s="31">
        <v>215000</v>
      </c>
      <c r="I686" s="36">
        <f t="shared" si="28"/>
        <v>0.50550956772334299</v>
      </c>
      <c r="J686" s="36">
        <f t="shared" si="29"/>
        <v>0.63188695965417874</v>
      </c>
    </row>
    <row r="687" spans="1:10" ht="13.5" thickBot="1" x14ac:dyDescent="0.25">
      <c r="A687" s="27">
        <v>39847</v>
      </c>
      <c r="B687" s="28"/>
      <c r="C687" s="29"/>
      <c r="D687" s="29" t="s">
        <v>4</v>
      </c>
      <c r="E687" s="41">
        <v>169018.83</v>
      </c>
      <c r="F687" s="41">
        <v>411000</v>
      </c>
      <c r="G687" s="34">
        <v>61</v>
      </c>
      <c r="H687" s="31">
        <v>250000</v>
      </c>
      <c r="I687" s="36">
        <f t="shared" si="28"/>
        <v>0.41123802919708025</v>
      </c>
      <c r="J687" s="36">
        <f t="shared" si="29"/>
        <v>0.51404753649635038</v>
      </c>
    </row>
    <row r="688" spans="1:10" ht="13.5" thickBot="1" x14ac:dyDescent="0.25">
      <c r="A688" s="27">
        <v>41407</v>
      </c>
      <c r="B688" s="28"/>
      <c r="C688" s="29"/>
      <c r="D688" s="29" t="s">
        <v>7</v>
      </c>
      <c r="E688" s="41">
        <v>216364.3</v>
      </c>
      <c r="F688" s="41">
        <v>433000</v>
      </c>
      <c r="G688" s="34">
        <v>61</v>
      </c>
      <c r="H688" s="31">
        <v>266000</v>
      </c>
      <c r="I688" s="36">
        <f t="shared" si="28"/>
        <v>0.4996866050808314</v>
      </c>
      <c r="J688" s="36">
        <f t="shared" si="29"/>
        <v>0.62460825635103923</v>
      </c>
    </row>
    <row r="689" spans="1:10" ht="13.5" thickBot="1" x14ac:dyDescent="0.25">
      <c r="A689" s="27">
        <v>39695</v>
      </c>
      <c r="B689" s="28"/>
      <c r="C689" s="29"/>
      <c r="D689" s="29" t="s">
        <v>4</v>
      </c>
      <c r="E689" s="41">
        <v>204647.88</v>
      </c>
      <c r="F689" s="41">
        <v>482000</v>
      </c>
      <c r="G689" s="34">
        <v>61</v>
      </c>
      <c r="H689" s="32"/>
      <c r="I689" s="36">
        <f t="shared" si="28"/>
        <v>0.42458066390041493</v>
      </c>
      <c r="J689" s="36">
        <f t="shared" si="29"/>
        <v>0.53072582987551864</v>
      </c>
    </row>
    <row r="690" spans="1:10" ht="13.5" thickBot="1" x14ac:dyDescent="0.25">
      <c r="A690" s="27">
        <v>40396</v>
      </c>
      <c r="B690" s="28"/>
      <c r="C690" s="29"/>
      <c r="D690" s="29" t="s">
        <v>4</v>
      </c>
      <c r="E690" s="41">
        <v>247475.63</v>
      </c>
      <c r="F690" s="41">
        <v>570000</v>
      </c>
      <c r="G690" s="34">
        <v>61</v>
      </c>
      <c r="H690" s="31">
        <v>350000</v>
      </c>
      <c r="I690" s="36">
        <f t="shared" si="28"/>
        <v>0.43416777192982459</v>
      </c>
      <c r="J690" s="36">
        <f t="shared" si="29"/>
        <v>0.54270971491228071</v>
      </c>
    </row>
    <row r="691" spans="1:10" ht="13.5" thickBot="1" x14ac:dyDescent="0.25">
      <c r="A691" s="27">
        <v>40256</v>
      </c>
      <c r="B691" s="28"/>
      <c r="C691" s="29"/>
      <c r="D691" s="29" t="s">
        <v>4</v>
      </c>
      <c r="E691" s="41">
        <v>259357.1</v>
      </c>
      <c r="F691" s="41">
        <v>594000</v>
      </c>
      <c r="G691" s="34">
        <v>61</v>
      </c>
      <c r="H691" s="31">
        <v>362520</v>
      </c>
      <c r="I691" s="36">
        <f t="shared" si="28"/>
        <v>0.4366281144781145</v>
      </c>
      <c r="J691" s="36">
        <f t="shared" si="29"/>
        <v>0.54578514309764314</v>
      </c>
    </row>
    <row r="692" spans="1:10" ht="13.5" thickBot="1" x14ac:dyDescent="0.25">
      <c r="A692" s="27">
        <v>42236</v>
      </c>
      <c r="B692" s="28"/>
      <c r="C692" s="29"/>
      <c r="D692" s="29" t="s">
        <v>4</v>
      </c>
      <c r="E692" s="41">
        <v>687547.73</v>
      </c>
      <c r="F692" s="41">
        <v>1225000</v>
      </c>
      <c r="G692" s="34">
        <v>61</v>
      </c>
      <c r="H692" s="32"/>
      <c r="I692" s="36">
        <f t="shared" si="28"/>
        <v>0.56126345306122449</v>
      </c>
      <c r="J692" s="36">
        <f t="shared" si="29"/>
        <v>0.70157931632653059</v>
      </c>
    </row>
    <row r="693" spans="1:10" ht="13.5" thickBot="1" x14ac:dyDescent="0.25">
      <c r="A693" s="27">
        <v>42304</v>
      </c>
      <c r="B693" s="28"/>
      <c r="C693" s="29"/>
      <c r="D693" s="29" t="s">
        <v>4</v>
      </c>
      <c r="E693" s="41">
        <v>718474.76</v>
      </c>
      <c r="F693" s="41">
        <v>1460000</v>
      </c>
      <c r="G693" s="34">
        <v>61</v>
      </c>
      <c r="H693" s="32"/>
      <c r="I693" s="36">
        <f t="shared" si="28"/>
        <v>0.49210599999999999</v>
      </c>
      <c r="J693" s="36">
        <f t="shared" si="29"/>
        <v>0.61513249999999997</v>
      </c>
    </row>
    <row r="694" spans="1:10" ht="13.5" thickBot="1" x14ac:dyDescent="0.25">
      <c r="A694" s="27">
        <v>41897</v>
      </c>
      <c r="B694" s="28"/>
      <c r="C694" s="29"/>
      <c r="D694" s="29" t="s">
        <v>4</v>
      </c>
      <c r="E694" s="41">
        <v>442241.31</v>
      </c>
      <c r="F694" s="41">
        <v>1722870</v>
      </c>
      <c r="G694" s="34">
        <v>61</v>
      </c>
      <c r="H694" s="32"/>
      <c r="I694" s="36">
        <f t="shared" si="28"/>
        <v>0.25668872869107939</v>
      </c>
      <c r="J694" s="36">
        <f t="shared" si="29"/>
        <v>0.32086091086384927</v>
      </c>
    </row>
    <row r="695" spans="1:10" ht="13.5" thickBot="1" x14ac:dyDescent="0.25">
      <c r="A695" s="27">
        <v>41298</v>
      </c>
      <c r="B695" s="28"/>
      <c r="C695" s="29"/>
      <c r="D695" s="29" t="s">
        <v>4</v>
      </c>
      <c r="E695" s="41">
        <v>1395116.37</v>
      </c>
      <c r="F695" s="41">
        <v>2592000</v>
      </c>
      <c r="G695" s="34">
        <v>61</v>
      </c>
      <c r="H695" s="32"/>
      <c r="I695" s="36">
        <f t="shared" si="28"/>
        <v>0.53823934027777787</v>
      </c>
      <c r="J695" s="36">
        <f t="shared" si="29"/>
        <v>0.67279917534722222</v>
      </c>
    </row>
    <row r="696" spans="1:10" ht="13.5" thickBot="1" x14ac:dyDescent="0.25">
      <c r="A696" s="27">
        <v>43292</v>
      </c>
      <c r="B696" s="28"/>
      <c r="C696" s="29"/>
      <c r="D696" s="29" t="s">
        <v>4</v>
      </c>
      <c r="E696" s="41">
        <v>336084.93</v>
      </c>
      <c r="F696" s="41">
        <f>H696/(G696*0.01)</f>
        <v>572831.42389525368</v>
      </c>
      <c r="G696" s="33">
        <v>61.1</v>
      </c>
      <c r="H696" s="31">
        <v>350000</v>
      </c>
      <c r="I696" s="36">
        <f t="shared" si="28"/>
        <v>0.58670826351428573</v>
      </c>
      <c r="J696" s="36">
        <f t="shared" si="29"/>
        <v>0.73338532939285717</v>
      </c>
    </row>
    <row r="697" spans="1:10" ht="13.5" thickBot="1" x14ac:dyDescent="0.25">
      <c r="A697" s="27">
        <v>43269</v>
      </c>
      <c r="B697" s="28"/>
      <c r="C697" s="29"/>
      <c r="D697" s="29" t="s">
        <v>4</v>
      </c>
      <c r="E697" s="41">
        <v>470377.14</v>
      </c>
      <c r="F697" s="41">
        <f>H697/(G697*0.01)</f>
        <v>790849.67320261442</v>
      </c>
      <c r="G697" s="33">
        <v>61.2</v>
      </c>
      <c r="H697" s="31">
        <v>484000</v>
      </c>
      <c r="I697" s="36">
        <f t="shared" si="28"/>
        <v>0.59477440016528926</v>
      </c>
      <c r="J697" s="36">
        <f t="shared" si="29"/>
        <v>0.74346800020661152</v>
      </c>
    </row>
    <row r="698" spans="1:10" ht="13.5" thickBot="1" x14ac:dyDescent="0.25">
      <c r="A698" s="27">
        <v>42741</v>
      </c>
      <c r="B698" s="28"/>
      <c r="C698" s="29"/>
      <c r="D698" s="29" t="s">
        <v>4</v>
      </c>
      <c r="E698" s="41">
        <v>382941.34</v>
      </c>
      <c r="F698" s="41">
        <f>H698/(G698*0.01)</f>
        <v>649350.64935064933</v>
      </c>
      <c r="G698" s="33">
        <v>61.6</v>
      </c>
      <c r="H698" s="31">
        <v>400000</v>
      </c>
      <c r="I698" s="36">
        <f t="shared" si="28"/>
        <v>0.58972966360000001</v>
      </c>
      <c r="J698" s="36">
        <f t="shared" si="29"/>
        <v>0.73716207950000012</v>
      </c>
    </row>
    <row r="699" spans="1:10" ht="13.5" thickBot="1" x14ac:dyDescent="0.25">
      <c r="A699" s="27">
        <v>42094</v>
      </c>
      <c r="B699" s="28"/>
      <c r="C699" s="29"/>
      <c r="D699" s="29" t="s">
        <v>4</v>
      </c>
      <c r="E699" s="41">
        <v>86206.59</v>
      </c>
      <c r="F699" s="41">
        <v>150000</v>
      </c>
      <c r="G699" s="34">
        <v>62</v>
      </c>
      <c r="H699" s="32"/>
      <c r="I699" s="36">
        <f t="shared" si="28"/>
        <v>0.57471059999999996</v>
      </c>
      <c r="J699" s="36">
        <f t="shared" si="29"/>
        <v>0.71838824999999995</v>
      </c>
    </row>
    <row r="700" spans="1:10" ht="13.5" thickBot="1" x14ac:dyDescent="0.25">
      <c r="A700" s="27">
        <v>42389</v>
      </c>
      <c r="B700" s="28"/>
      <c r="C700" s="29"/>
      <c r="D700" s="29" t="s">
        <v>4</v>
      </c>
      <c r="E700" s="41">
        <v>104181.85</v>
      </c>
      <c r="F700" s="41">
        <v>182500</v>
      </c>
      <c r="G700" s="34">
        <v>62</v>
      </c>
      <c r="H700" s="31">
        <v>112000</v>
      </c>
      <c r="I700" s="36">
        <f t="shared" si="28"/>
        <v>0.5708594520547946</v>
      </c>
      <c r="J700" s="36">
        <f t="shared" si="29"/>
        <v>0.71357431506849323</v>
      </c>
    </row>
    <row r="701" spans="1:10" ht="13.5" thickBot="1" x14ac:dyDescent="0.25">
      <c r="A701" s="27">
        <v>41317</v>
      </c>
      <c r="B701" s="28"/>
      <c r="C701" s="29"/>
      <c r="D701" s="29" t="s">
        <v>4</v>
      </c>
      <c r="E701" s="41">
        <v>98063.65</v>
      </c>
      <c r="F701" s="41">
        <v>190000</v>
      </c>
      <c r="G701" s="34">
        <v>62</v>
      </c>
      <c r="H701" s="31">
        <v>119000</v>
      </c>
      <c r="I701" s="36">
        <f t="shared" si="28"/>
        <v>0.51612447368421055</v>
      </c>
      <c r="J701" s="36">
        <f t="shared" si="29"/>
        <v>0.64515559210526308</v>
      </c>
    </row>
    <row r="702" spans="1:10" ht="13.5" thickBot="1" x14ac:dyDescent="0.25">
      <c r="A702" s="27">
        <v>40848</v>
      </c>
      <c r="B702" s="28"/>
      <c r="C702" s="29"/>
      <c r="D702" s="29" t="s">
        <v>4</v>
      </c>
      <c r="E702" s="41">
        <v>98826.1</v>
      </c>
      <c r="F702" s="41">
        <v>192000</v>
      </c>
      <c r="G702" s="34">
        <v>62</v>
      </c>
      <c r="H702" s="31">
        <v>120000</v>
      </c>
      <c r="I702" s="36">
        <f t="shared" si="28"/>
        <v>0.51471927083333335</v>
      </c>
      <c r="J702" s="36">
        <f t="shared" si="29"/>
        <v>0.64339908854166672</v>
      </c>
    </row>
    <row r="703" spans="1:10" ht="13.5" thickBot="1" x14ac:dyDescent="0.25">
      <c r="A703" s="27">
        <v>42303</v>
      </c>
      <c r="B703" s="28"/>
      <c r="C703" s="29"/>
      <c r="D703" s="29" t="s">
        <v>4</v>
      </c>
      <c r="E703" s="41">
        <v>166360.93</v>
      </c>
      <c r="F703" s="41">
        <v>310000</v>
      </c>
      <c r="G703" s="34">
        <v>62</v>
      </c>
      <c r="H703" s="32"/>
      <c r="I703" s="36">
        <f t="shared" si="28"/>
        <v>0.53664816129032256</v>
      </c>
      <c r="J703" s="36">
        <f t="shared" si="29"/>
        <v>0.67081020161290317</v>
      </c>
    </row>
    <row r="704" spans="1:10" ht="13.5" thickBot="1" x14ac:dyDescent="0.25">
      <c r="A704" s="27">
        <v>41661</v>
      </c>
      <c r="B704" s="28"/>
      <c r="C704" s="29"/>
      <c r="D704" s="29" t="s">
        <v>4</v>
      </c>
      <c r="E704" s="41">
        <v>256213.59</v>
      </c>
      <c r="F704" s="41">
        <v>480000</v>
      </c>
      <c r="G704" s="34">
        <v>62</v>
      </c>
      <c r="H704" s="31">
        <v>300000</v>
      </c>
      <c r="I704" s="36">
        <f t="shared" si="28"/>
        <v>0.53377831249999996</v>
      </c>
      <c r="J704" s="36">
        <f t="shared" si="29"/>
        <v>0.66722289062499995</v>
      </c>
    </row>
    <row r="705" spans="1:10" ht="13.5" thickBot="1" x14ac:dyDescent="0.25">
      <c r="A705" s="27">
        <v>42171</v>
      </c>
      <c r="B705" s="28"/>
      <c r="C705" s="29"/>
      <c r="D705" s="29" t="s">
        <v>4</v>
      </c>
      <c r="E705" s="41">
        <v>305885.43</v>
      </c>
      <c r="F705" s="41">
        <v>560000</v>
      </c>
      <c r="G705" s="34">
        <v>62</v>
      </c>
      <c r="H705" s="32"/>
      <c r="I705" s="36">
        <f t="shared" si="28"/>
        <v>0.54622398214285717</v>
      </c>
      <c r="J705" s="36">
        <f t="shared" si="29"/>
        <v>0.68277997767857146</v>
      </c>
    </row>
    <row r="706" spans="1:10" ht="13.5" thickBot="1" x14ac:dyDescent="0.25">
      <c r="A706" s="27">
        <v>41065</v>
      </c>
      <c r="B706" s="28"/>
      <c r="C706" s="29"/>
      <c r="D706" s="29" t="s">
        <v>4</v>
      </c>
      <c r="E706" s="41">
        <v>291600.21999999997</v>
      </c>
      <c r="F706" s="41">
        <v>640000</v>
      </c>
      <c r="G706" s="34">
        <v>62</v>
      </c>
      <c r="H706" s="31">
        <v>400000</v>
      </c>
      <c r="I706" s="36">
        <f t="shared" si="28"/>
        <v>0.45562534374999997</v>
      </c>
      <c r="J706" s="36">
        <f t="shared" si="29"/>
        <v>0.56953167968749996</v>
      </c>
    </row>
    <row r="707" spans="1:10" ht="13.5" thickBot="1" x14ac:dyDescent="0.25">
      <c r="A707" s="27">
        <v>40219</v>
      </c>
      <c r="B707" s="28"/>
      <c r="C707" s="29"/>
      <c r="D707" s="29" t="s">
        <v>4</v>
      </c>
      <c r="E707" s="41">
        <v>279543.88</v>
      </c>
      <c r="F707" s="41">
        <v>642000</v>
      </c>
      <c r="G707" s="34">
        <v>62</v>
      </c>
      <c r="H707" s="31">
        <v>400000</v>
      </c>
      <c r="I707" s="36">
        <f t="shared" si="28"/>
        <v>0.43542660436137071</v>
      </c>
      <c r="J707" s="36">
        <f t="shared" si="29"/>
        <v>0.54428325545171341</v>
      </c>
    </row>
    <row r="708" spans="1:10" ht="13.5" thickBot="1" x14ac:dyDescent="0.25">
      <c r="A708" s="27">
        <v>41071</v>
      </c>
      <c r="B708" s="28"/>
      <c r="C708" s="29"/>
      <c r="D708" s="29" t="s">
        <v>4</v>
      </c>
      <c r="E708" s="41">
        <v>319533.27</v>
      </c>
      <c r="F708" s="41">
        <v>644000</v>
      </c>
      <c r="G708" s="34">
        <v>62</v>
      </c>
      <c r="H708" s="32"/>
      <c r="I708" s="36">
        <f t="shared" ref="I708:I771" si="31">E708/F708</f>
        <v>0.49616967391304351</v>
      </c>
      <c r="J708" s="36">
        <f t="shared" ref="J708:J771" si="32">E708/(F708*(1-$C$1))</f>
        <v>0.62021209239130437</v>
      </c>
    </row>
    <row r="709" spans="1:10" ht="13.5" thickBot="1" x14ac:dyDescent="0.25">
      <c r="A709" s="27">
        <v>42930</v>
      </c>
      <c r="B709" s="28"/>
      <c r="C709" s="29"/>
      <c r="D709" s="29" t="s">
        <v>4</v>
      </c>
      <c r="E709" s="41">
        <v>571494.26</v>
      </c>
      <c r="F709" s="41">
        <f>H709/(G709*0.01)</f>
        <v>980645.16129032255</v>
      </c>
      <c r="G709" s="34">
        <v>62</v>
      </c>
      <c r="H709" s="31">
        <v>608000</v>
      </c>
      <c r="I709" s="36">
        <f t="shared" si="31"/>
        <v>0.5827737519736842</v>
      </c>
      <c r="J709" s="36">
        <f t="shared" si="32"/>
        <v>0.72846718996710524</v>
      </c>
    </row>
    <row r="710" spans="1:10" ht="13.5" thickBot="1" x14ac:dyDescent="0.25">
      <c r="A710" s="27">
        <v>41610</v>
      </c>
      <c r="B710" s="28"/>
      <c r="C710" s="29"/>
      <c r="D710" s="29" t="s">
        <v>4</v>
      </c>
      <c r="E710" s="41">
        <v>420716.57</v>
      </c>
      <c r="F710" s="41">
        <v>2374000</v>
      </c>
      <c r="G710" s="34">
        <v>62</v>
      </c>
      <c r="H710" s="31">
        <v>500000</v>
      </c>
      <c r="I710" s="36">
        <f t="shared" si="31"/>
        <v>0.17721843723673125</v>
      </c>
      <c r="J710" s="36">
        <f t="shared" si="32"/>
        <v>0.22152304654591407</v>
      </c>
    </row>
    <row r="711" spans="1:10" ht="13.5" thickBot="1" x14ac:dyDescent="0.25">
      <c r="A711" s="27">
        <v>42285</v>
      </c>
      <c r="B711" s="28"/>
      <c r="C711" s="29"/>
      <c r="D711" s="29" t="s">
        <v>4</v>
      </c>
      <c r="E711" s="41">
        <v>1271203</v>
      </c>
      <c r="F711" s="41">
        <v>2391889</v>
      </c>
      <c r="G711" s="34">
        <v>62</v>
      </c>
      <c r="H711" s="32"/>
      <c r="I711" s="36">
        <f t="shared" si="31"/>
        <v>0.53146404369099065</v>
      </c>
      <c r="J711" s="36">
        <f t="shared" si="32"/>
        <v>0.66433005461373829</v>
      </c>
    </row>
    <row r="712" spans="1:10" ht="13.5" thickBot="1" x14ac:dyDescent="0.25">
      <c r="A712" s="27">
        <v>43311</v>
      </c>
      <c r="B712" s="28"/>
      <c r="C712" s="29"/>
      <c r="D712" s="29" t="s">
        <v>4</v>
      </c>
      <c r="E712" s="41">
        <v>680870.66</v>
      </c>
      <c r="F712" s="41">
        <f>H712/(G712*0.01)</f>
        <v>2419354.8387096776</v>
      </c>
      <c r="G712" s="34">
        <v>62</v>
      </c>
      <c r="H712" s="31">
        <v>1500000</v>
      </c>
      <c r="I712" s="36">
        <f t="shared" si="31"/>
        <v>0.28142653946666668</v>
      </c>
      <c r="J712" s="36">
        <f t="shared" si="32"/>
        <v>0.35178317433333334</v>
      </c>
    </row>
    <row r="713" spans="1:10" ht="13.5" thickBot="1" x14ac:dyDescent="0.25">
      <c r="A713" s="27">
        <v>42157</v>
      </c>
      <c r="B713" s="28"/>
      <c r="C713" s="29"/>
      <c r="D713" s="29" t="s">
        <v>4</v>
      </c>
      <c r="E713" s="41">
        <v>1334587.48</v>
      </c>
      <c r="F713" s="41">
        <v>2442090</v>
      </c>
      <c r="G713" s="34">
        <v>62</v>
      </c>
      <c r="H713" s="32"/>
      <c r="I713" s="36">
        <f t="shared" si="31"/>
        <v>0.5464939785184002</v>
      </c>
      <c r="J713" s="36">
        <f t="shared" si="32"/>
        <v>0.68311747314800031</v>
      </c>
    </row>
    <row r="714" spans="1:10" ht="13.5" thickBot="1" x14ac:dyDescent="0.25">
      <c r="A714" s="27">
        <v>43146</v>
      </c>
      <c r="B714" s="28"/>
      <c r="C714" s="29"/>
      <c r="D714" s="29" t="s">
        <v>4</v>
      </c>
      <c r="E714" s="41">
        <v>1581429.46</v>
      </c>
      <c r="F714" s="41">
        <f>H714/(G714*0.01)</f>
        <v>2682258.064516129</v>
      </c>
      <c r="G714" s="34">
        <v>62</v>
      </c>
      <c r="H714" s="31">
        <v>1663000</v>
      </c>
      <c r="I714" s="36">
        <f t="shared" si="31"/>
        <v>0.58958885460012023</v>
      </c>
      <c r="J714" s="36">
        <f t="shared" si="32"/>
        <v>0.73698606825015034</v>
      </c>
    </row>
    <row r="715" spans="1:10" ht="13.5" thickBot="1" x14ac:dyDescent="0.25">
      <c r="A715" s="27">
        <v>41347</v>
      </c>
      <c r="B715" s="28"/>
      <c r="C715" s="29"/>
      <c r="D715" s="29" t="s">
        <v>4</v>
      </c>
      <c r="E715" s="41">
        <v>1549446.9</v>
      </c>
      <c r="F715" s="41">
        <v>2905000</v>
      </c>
      <c r="G715" s="34">
        <v>62</v>
      </c>
      <c r="H715" s="32"/>
      <c r="I715" s="36">
        <f t="shared" si="31"/>
        <v>0.5333724268502581</v>
      </c>
      <c r="J715" s="36">
        <f t="shared" si="32"/>
        <v>0.66671553356282265</v>
      </c>
    </row>
    <row r="716" spans="1:10" ht="13.5" thickBot="1" x14ac:dyDescent="0.25">
      <c r="A716" s="27">
        <v>43362</v>
      </c>
      <c r="B716" s="28"/>
      <c r="C716" s="29"/>
      <c r="D716" s="29" t="s">
        <v>4</v>
      </c>
      <c r="E716" s="41">
        <v>1803900</v>
      </c>
      <c r="F716" s="41">
        <f>H716/(G716*0.01)</f>
        <v>2895505.6179775279</v>
      </c>
      <c r="G716" s="33">
        <v>62.3</v>
      </c>
      <c r="H716" s="31">
        <v>1803900</v>
      </c>
      <c r="I716" s="36">
        <f t="shared" si="31"/>
        <v>0.623</v>
      </c>
      <c r="J716" s="36">
        <f t="shared" si="32"/>
        <v>0.77875000000000005</v>
      </c>
    </row>
    <row r="717" spans="1:10" ht="13.5" thickBot="1" x14ac:dyDescent="0.25">
      <c r="A717" s="27">
        <v>43131</v>
      </c>
      <c r="B717" s="28"/>
      <c r="C717" s="29"/>
      <c r="D717" s="29" t="s">
        <v>4</v>
      </c>
      <c r="E717" s="41">
        <v>143455.78</v>
      </c>
      <c r="F717" s="41">
        <f>H717/(G717*0.01)</f>
        <v>240000</v>
      </c>
      <c r="G717" s="33">
        <v>62.5</v>
      </c>
      <c r="H717" s="31">
        <v>150000</v>
      </c>
      <c r="I717" s="36">
        <f t="shared" si="31"/>
        <v>0.59773241666666665</v>
      </c>
      <c r="J717" s="36">
        <f t="shared" si="32"/>
        <v>0.74716552083333332</v>
      </c>
    </row>
    <row r="718" spans="1:10" ht="13.5" thickBot="1" x14ac:dyDescent="0.25">
      <c r="A718" s="27">
        <v>42986</v>
      </c>
      <c r="B718" s="28"/>
      <c r="C718" s="29"/>
      <c r="D718" s="29" t="s">
        <v>4</v>
      </c>
      <c r="E718" s="41">
        <v>479370.25</v>
      </c>
      <c r="F718" s="41">
        <f>H718/(G718*0.01)</f>
        <v>800000</v>
      </c>
      <c r="G718" s="33">
        <v>62.5</v>
      </c>
      <c r="H718" s="31">
        <v>500000</v>
      </c>
      <c r="I718" s="36">
        <f t="shared" si="31"/>
        <v>0.59921281250000002</v>
      </c>
      <c r="J718" s="36">
        <f t="shared" si="32"/>
        <v>0.74901601562499998</v>
      </c>
    </row>
    <row r="719" spans="1:10" ht="13.5" thickBot="1" x14ac:dyDescent="0.25">
      <c r="A719" s="27">
        <v>43528</v>
      </c>
      <c r="B719" s="28"/>
      <c r="C719" s="29"/>
      <c r="D719" s="29" t="s">
        <v>4</v>
      </c>
      <c r="E719" s="41">
        <v>250000</v>
      </c>
      <c r="F719" s="41">
        <f>H719/(G719*0.01)</f>
        <v>398089.17197452229</v>
      </c>
      <c r="G719" s="33">
        <v>62.8</v>
      </c>
      <c r="H719" s="31">
        <v>250000</v>
      </c>
      <c r="I719" s="36">
        <f t="shared" si="31"/>
        <v>0.628</v>
      </c>
      <c r="J719" s="36">
        <f t="shared" si="32"/>
        <v>0.78499999999999992</v>
      </c>
    </row>
    <row r="720" spans="1:10" ht="13.5" thickBot="1" x14ac:dyDescent="0.25">
      <c r="A720" s="27">
        <v>39917</v>
      </c>
      <c r="B720" s="28"/>
      <c r="C720" s="29"/>
      <c r="D720" s="29" t="s">
        <v>4</v>
      </c>
      <c r="E720" s="41">
        <v>83683.320000000007</v>
      </c>
      <c r="F720" s="41">
        <v>208000</v>
      </c>
      <c r="G720" s="34">
        <v>63</v>
      </c>
      <c r="H720" s="31">
        <v>131500</v>
      </c>
      <c r="I720" s="36">
        <f t="shared" si="31"/>
        <v>0.40232365384615387</v>
      </c>
      <c r="J720" s="36">
        <f t="shared" si="32"/>
        <v>0.5029045673076924</v>
      </c>
    </row>
    <row r="721" spans="1:10" ht="13.5" thickBot="1" x14ac:dyDescent="0.25">
      <c r="A721" s="27">
        <v>41494</v>
      </c>
      <c r="B721" s="28"/>
      <c r="C721" s="29"/>
      <c r="D721" s="29" t="s">
        <v>4</v>
      </c>
      <c r="E721" s="41">
        <v>8982.8799999999992</v>
      </c>
      <c r="F721" s="41">
        <v>250000</v>
      </c>
      <c r="G721" s="34">
        <v>63</v>
      </c>
      <c r="H721" s="31">
        <v>158811</v>
      </c>
      <c r="I721" s="36">
        <f t="shared" si="31"/>
        <v>3.5931519999999995E-2</v>
      </c>
      <c r="J721" s="36">
        <f t="shared" si="32"/>
        <v>4.4914399999999993E-2</v>
      </c>
    </row>
    <row r="722" spans="1:10" ht="13.5" thickBot="1" x14ac:dyDescent="0.25">
      <c r="A722" s="27">
        <v>42033</v>
      </c>
      <c r="B722" s="28"/>
      <c r="C722" s="29"/>
      <c r="D722" s="29" t="s">
        <v>4</v>
      </c>
      <c r="E722" s="41">
        <v>162417.82999999999</v>
      </c>
      <c r="F722" s="41">
        <v>300000</v>
      </c>
      <c r="G722" s="34">
        <v>63</v>
      </c>
      <c r="H722" s="32"/>
      <c r="I722" s="36">
        <f t="shared" si="31"/>
        <v>0.54139276666666658</v>
      </c>
      <c r="J722" s="36">
        <f t="shared" si="32"/>
        <v>0.67674095833333325</v>
      </c>
    </row>
    <row r="723" spans="1:10" ht="13.5" thickBot="1" x14ac:dyDescent="0.25">
      <c r="A723" s="27">
        <v>42033</v>
      </c>
      <c r="B723" s="28"/>
      <c r="C723" s="29"/>
      <c r="D723" s="29" t="s">
        <v>4</v>
      </c>
      <c r="E723" s="41">
        <v>187629.94</v>
      </c>
      <c r="F723" s="41">
        <v>335000</v>
      </c>
      <c r="G723" s="34">
        <v>63</v>
      </c>
      <c r="H723" s="32"/>
      <c r="I723" s="36">
        <f t="shared" si="31"/>
        <v>0.56008937313432838</v>
      </c>
      <c r="J723" s="36">
        <f t="shared" si="32"/>
        <v>0.70011171641791048</v>
      </c>
    </row>
    <row r="724" spans="1:10" ht="13.5" thickBot="1" x14ac:dyDescent="0.25">
      <c r="A724" s="27">
        <v>40436</v>
      </c>
      <c r="B724" s="28"/>
      <c r="C724" s="29"/>
      <c r="D724" s="29" t="s">
        <v>4</v>
      </c>
      <c r="E724" s="41">
        <v>158447.18</v>
      </c>
      <c r="F724" s="41">
        <v>353280</v>
      </c>
      <c r="G724" s="34">
        <v>63</v>
      </c>
      <c r="H724" s="31">
        <v>225000</v>
      </c>
      <c r="I724" s="36">
        <f t="shared" si="31"/>
        <v>0.4485031136775362</v>
      </c>
      <c r="J724" s="36">
        <f t="shared" si="32"/>
        <v>0.56062889209692024</v>
      </c>
    </row>
    <row r="725" spans="1:10" ht="13.5" thickBot="1" x14ac:dyDescent="0.25">
      <c r="A725" s="27">
        <v>42832</v>
      </c>
      <c r="B725" s="28"/>
      <c r="C725" s="29"/>
      <c r="D725" s="29" t="s">
        <v>4</v>
      </c>
      <c r="E725" s="41">
        <v>238248.82</v>
      </c>
      <c r="F725" s="41">
        <f>H725/(G725*0.01)</f>
        <v>396825.39682539681</v>
      </c>
      <c r="G725" s="34">
        <v>63</v>
      </c>
      <c r="H725" s="31">
        <v>250000</v>
      </c>
      <c r="I725" s="36">
        <f t="shared" si="31"/>
        <v>0.60038702640000008</v>
      </c>
      <c r="J725" s="36">
        <f t="shared" si="32"/>
        <v>0.75048378300000007</v>
      </c>
    </row>
    <row r="726" spans="1:10" ht="13.5" thickBot="1" x14ac:dyDescent="0.25">
      <c r="A726" s="27">
        <v>42178</v>
      </c>
      <c r="B726" s="28"/>
      <c r="C726" s="29"/>
      <c r="D726" s="29" t="s">
        <v>4</v>
      </c>
      <c r="E726" s="41">
        <v>260984.64</v>
      </c>
      <c r="F726" s="41">
        <v>460000</v>
      </c>
      <c r="G726" s="34">
        <v>63</v>
      </c>
      <c r="H726" s="32"/>
      <c r="I726" s="36">
        <f t="shared" si="31"/>
        <v>0.56735791304347827</v>
      </c>
      <c r="J726" s="36">
        <f t="shared" si="32"/>
        <v>0.70919739130434789</v>
      </c>
    </row>
    <row r="727" spans="1:10" ht="13.5" thickBot="1" x14ac:dyDescent="0.25">
      <c r="A727" s="27">
        <v>41004</v>
      </c>
      <c r="B727" s="28"/>
      <c r="C727" s="29"/>
      <c r="D727" s="29" t="s">
        <v>4</v>
      </c>
      <c r="E727" s="41">
        <v>213358.81</v>
      </c>
      <c r="F727" s="41">
        <v>592000</v>
      </c>
      <c r="G727" s="34">
        <v>63</v>
      </c>
      <c r="H727" s="32"/>
      <c r="I727" s="36">
        <f t="shared" si="31"/>
        <v>0.36040339527027027</v>
      </c>
      <c r="J727" s="36">
        <f t="shared" si="32"/>
        <v>0.45050424408783785</v>
      </c>
    </row>
    <row r="728" spans="1:10" ht="13.5" thickBot="1" x14ac:dyDescent="0.25">
      <c r="A728" s="27">
        <v>42682</v>
      </c>
      <c r="B728" s="28"/>
      <c r="C728" s="29"/>
      <c r="D728" s="29" t="s">
        <v>4</v>
      </c>
      <c r="E728" s="41">
        <v>392637.21</v>
      </c>
      <c r="F728" s="41">
        <f>H728/(G728*0.01)</f>
        <v>670634.92063492059</v>
      </c>
      <c r="G728" s="34">
        <v>63</v>
      </c>
      <c r="H728" s="31">
        <v>422500</v>
      </c>
      <c r="I728" s="36">
        <f t="shared" si="31"/>
        <v>0.58547086934911252</v>
      </c>
      <c r="J728" s="36">
        <f t="shared" si="32"/>
        <v>0.73183858668639068</v>
      </c>
    </row>
    <row r="729" spans="1:10" ht="13.5" thickBot="1" x14ac:dyDescent="0.25">
      <c r="A729" s="27">
        <v>43056</v>
      </c>
      <c r="B729" s="28"/>
      <c r="C729" s="29"/>
      <c r="D729" s="29" t="s">
        <v>4</v>
      </c>
      <c r="E729" s="41">
        <v>384196.72</v>
      </c>
      <c r="F729" s="41">
        <f>H729/(G729*0.01)</f>
        <v>689682.53968253965</v>
      </c>
      <c r="G729" s="34">
        <v>63</v>
      </c>
      <c r="H729" s="31">
        <v>434500</v>
      </c>
      <c r="I729" s="36">
        <f t="shared" si="31"/>
        <v>0.55706313831990795</v>
      </c>
      <c r="J729" s="36">
        <f t="shared" si="32"/>
        <v>0.69632892289988491</v>
      </c>
    </row>
    <row r="730" spans="1:10" ht="13.5" thickBot="1" x14ac:dyDescent="0.25">
      <c r="A730" s="27">
        <v>42368</v>
      </c>
      <c r="B730" s="28"/>
      <c r="C730" s="29"/>
      <c r="D730" s="29" t="s">
        <v>4</v>
      </c>
      <c r="E730" s="41">
        <v>403640.22</v>
      </c>
      <c r="F730" s="41">
        <v>720000</v>
      </c>
      <c r="G730" s="34">
        <v>63</v>
      </c>
      <c r="H730" s="32"/>
      <c r="I730" s="36">
        <f t="shared" si="31"/>
        <v>0.56061141666666658</v>
      </c>
      <c r="J730" s="36">
        <f t="shared" si="32"/>
        <v>0.70076427083333326</v>
      </c>
    </row>
    <row r="731" spans="1:10" ht="13.5" thickBot="1" x14ac:dyDescent="0.25">
      <c r="A731" s="27">
        <v>42199</v>
      </c>
      <c r="B731" s="28"/>
      <c r="C731" s="29"/>
      <c r="D731" s="29" t="s">
        <v>4</v>
      </c>
      <c r="E731" s="41">
        <v>449007.04</v>
      </c>
      <c r="F731" s="41">
        <v>800000</v>
      </c>
      <c r="G731" s="34">
        <v>63</v>
      </c>
      <c r="H731" s="31">
        <v>500000</v>
      </c>
      <c r="I731" s="36">
        <f t="shared" si="31"/>
        <v>0.56125879999999995</v>
      </c>
      <c r="J731" s="36">
        <f t="shared" si="32"/>
        <v>0.70157349999999996</v>
      </c>
    </row>
    <row r="732" spans="1:10" ht="13.5" thickBot="1" x14ac:dyDescent="0.25">
      <c r="A732" s="27">
        <v>42094</v>
      </c>
      <c r="B732" s="28"/>
      <c r="C732" s="29"/>
      <c r="D732" s="29" t="s">
        <v>4</v>
      </c>
      <c r="E732" s="41">
        <v>450835.04</v>
      </c>
      <c r="F732" s="41">
        <v>804000</v>
      </c>
      <c r="G732" s="34">
        <v>63</v>
      </c>
      <c r="H732" s="31">
        <v>500000</v>
      </c>
      <c r="I732" s="36">
        <f t="shared" si="31"/>
        <v>0.56074009950248749</v>
      </c>
      <c r="J732" s="36">
        <f t="shared" si="32"/>
        <v>0.70092512437810939</v>
      </c>
    </row>
    <row r="733" spans="1:10" ht="13.5" thickBot="1" x14ac:dyDescent="0.25">
      <c r="A733" s="27">
        <v>40848</v>
      </c>
      <c r="B733" s="28"/>
      <c r="C733" s="29"/>
      <c r="D733" s="29" t="s">
        <v>4</v>
      </c>
      <c r="E733" s="41">
        <v>489126.2</v>
      </c>
      <c r="F733" s="41">
        <v>918400</v>
      </c>
      <c r="G733" s="34">
        <v>63</v>
      </c>
      <c r="H733" s="32"/>
      <c r="I733" s="36">
        <f t="shared" si="31"/>
        <v>0.53258514808362367</v>
      </c>
      <c r="J733" s="36">
        <f t="shared" si="32"/>
        <v>0.66573143510452959</v>
      </c>
    </row>
    <row r="734" spans="1:10" ht="13.5" thickBot="1" x14ac:dyDescent="0.25">
      <c r="A734" s="27">
        <v>42949</v>
      </c>
      <c r="B734" s="28"/>
      <c r="C734" s="29"/>
      <c r="D734" s="29" t="s">
        <v>4</v>
      </c>
      <c r="E734" s="41">
        <v>844536.47</v>
      </c>
      <c r="F734" s="41">
        <f>H734/(G734*0.01)</f>
        <v>1430277.7777777778</v>
      </c>
      <c r="G734" s="34">
        <v>63</v>
      </c>
      <c r="H734" s="31">
        <v>901075</v>
      </c>
      <c r="I734" s="36">
        <f t="shared" si="31"/>
        <v>0.59047024509613522</v>
      </c>
      <c r="J734" s="36">
        <f t="shared" si="32"/>
        <v>0.73808780637016891</v>
      </c>
    </row>
    <row r="735" spans="1:10" ht="13.5" thickBot="1" x14ac:dyDescent="0.25">
      <c r="A735" s="27">
        <v>42240</v>
      </c>
      <c r="B735" s="28"/>
      <c r="C735" s="29"/>
      <c r="D735" s="29" t="s">
        <v>4</v>
      </c>
      <c r="E735" s="41">
        <v>1225958.96</v>
      </c>
      <c r="F735" s="41">
        <v>2270000</v>
      </c>
      <c r="G735" s="34">
        <v>63</v>
      </c>
      <c r="H735" s="32"/>
      <c r="I735" s="36">
        <f t="shared" si="31"/>
        <v>0.54007002643171809</v>
      </c>
      <c r="J735" s="36">
        <f t="shared" si="32"/>
        <v>0.67508753303964752</v>
      </c>
    </row>
    <row r="736" spans="1:10" ht="13.5" thickBot="1" x14ac:dyDescent="0.25">
      <c r="A736" s="27">
        <v>41949</v>
      </c>
      <c r="B736" s="28"/>
      <c r="C736" s="29"/>
      <c r="D736" s="29" t="s">
        <v>4</v>
      </c>
      <c r="E736" s="41">
        <v>1748876.18</v>
      </c>
      <c r="F736" s="41">
        <v>3200000</v>
      </c>
      <c r="G736" s="34">
        <v>63</v>
      </c>
      <c r="H736" s="32"/>
      <c r="I736" s="36">
        <f t="shared" si="31"/>
        <v>0.54652380624999997</v>
      </c>
      <c r="J736" s="36">
        <f t="shared" si="32"/>
        <v>0.68315475781250001</v>
      </c>
    </row>
    <row r="737" spans="1:10" ht="13.5" thickBot="1" x14ac:dyDescent="0.25">
      <c r="A737" s="27">
        <v>43045</v>
      </c>
      <c r="B737" s="28"/>
      <c r="C737" s="29"/>
      <c r="D737" s="29" t="s">
        <v>4</v>
      </c>
      <c r="E737" s="41">
        <v>168950.77</v>
      </c>
      <c r="F737" s="41">
        <f>H737/(G737*0.01)</f>
        <v>316455.69620253163</v>
      </c>
      <c r="G737" s="33">
        <v>63.2</v>
      </c>
      <c r="H737" s="31">
        <v>200000</v>
      </c>
      <c r="I737" s="36">
        <f t="shared" si="31"/>
        <v>0.53388443320000001</v>
      </c>
      <c r="J737" s="36">
        <f t="shared" si="32"/>
        <v>0.66735554149999998</v>
      </c>
    </row>
    <row r="738" spans="1:10" ht="13.5" thickBot="1" x14ac:dyDescent="0.25">
      <c r="A738" s="27">
        <v>43005</v>
      </c>
      <c r="B738" s="28"/>
      <c r="C738" s="29"/>
      <c r="D738" s="29" t="s">
        <v>4</v>
      </c>
      <c r="E738" s="41">
        <v>242116.03</v>
      </c>
      <c r="F738" s="41">
        <f>H738/(G738*0.01)</f>
        <v>410094.63722397474</v>
      </c>
      <c r="G738" s="33">
        <v>63.4</v>
      </c>
      <c r="H738" s="31">
        <v>260000</v>
      </c>
      <c r="I738" s="36">
        <f t="shared" si="31"/>
        <v>0.590390627</v>
      </c>
      <c r="J738" s="36">
        <f t="shared" si="32"/>
        <v>0.73798828374999992</v>
      </c>
    </row>
    <row r="739" spans="1:10" ht="13.5" thickBot="1" x14ac:dyDescent="0.25">
      <c r="A739" s="27">
        <v>42236</v>
      </c>
      <c r="B739" s="28"/>
      <c r="C739" s="29"/>
      <c r="D739" s="29" t="s">
        <v>4</v>
      </c>
      <c r="E739" s="41">
        <v>2712606</v>
      </c>
      <c r="F739" s="41">
        <v>4722612</v>
      </c>
      <c r="G739" s="33">
        <v>63.5</v>
      </c>
      <c r="H739" s="32"/>
      <c r="I739" s="36">
        <f t="shared" si="31"/>
        <v>0.5743868012023855</v>
      </c>
      <c r="J739" s="36">
        <f t="shared" si="32"/>
        <v>0.71798350150298185</v>
      </c>
    </row>
    <row r="740" spans="1:10" ht="13.5" thickBot="1" x14ac:dyDescent="0.25">
      <c r="A740" s="27">
        <v>43312</v>
      </c>
      <c r="B740" s="28"/>
      <c r="C740" s="29"/>
      <c r="D740" s="29" t="s">
        <v>4</v>
      </c>
      <c r="E740" s="41">
        <v>1340716.93</v>
      </c>
      <c r="F740" s="41">
        <f>H740/(G740*0.01)</f>
        <v>2115987.4608150469</v>
      </c>
      <c r="G740" s="33">
        <v>63.8</v>
      </c>
      <c r="H740" s="31">
        <v>1350000</v>
      </c>
      <c r="I740" s="36">
        <f t="shared" si="31"/>
        <v>0.63361288988148146</v>
      </c>
      <c r="J740" s="36">
        <f t="shared" si="32"/>
        <v>0.79201611235185176</v>
      </c>
    </row>
    <row r="741" spans="1:10" ht="13.5" thickBot="1" x14ac:dyDescent="0.25">
      <c r="A741" s="27">
        <v>43168</v>
      </c>
      <c r="B741" s="28"/>
      <c r="C741" s="29"/>
      <c r="D741" s="29" t="s">
        <v>4</v>
      </c>
      <c r="E741" s="41">
        <v>299132.38</v>
      </c>
      <c r="F741" s="41">
        <f>H741/(G741*0.01)</f>
        <v>469483.56807511736</v>
      </c>
      <c r="G741" s="33">
        <v>63.9</v>
      </c>
      <c r="H741" s="31">
        <v>300000</v>
      </c>
      <c r="I741" s="36">
        <f t="shared" si="31"/>
        <v>0.63715196940000007</v>
      </c>
      <c r="J741" s="36">
        <f t="shared" si="32"/>
        <v>0.79643996174999998</v>
      </c>
    </row>
    <row r="742" spans="1:10" ht="13.5" thickBot="1" x14ac:dyDescent="0.25">
      <c r="A742" s="27">
        <v>43069</v>
      </c>
      <c r="B742" s="28"/>
      <c r="C742" s="29"/>
      <c r="D742" s="29" t="s">
        <v>4</v>
      </c>
      <c r="E742" s="41">
        <v>1002679.32</v>
      </c>
      <c r="F742" s="41">
        <f>H742/(G742*0.01)</f>
        <v>1666666.6666666667</v>
      </c>
      <c r="G742" s="33">
        <v>63.9</v>
      </c>
      <c r="H742" s="31">
        <v>1065000</v>
      </c>
      <c r="I742" s="36">
        <f t="shared" si="31"/>
        <v>0.60160759199999991</v>
      </c>
      <c r="J742" s="36">
        <f t="shared" si="32"/>
        <v>0.75200948999999984</v>
      </c>
    </row>
    <row r="743" spans="1:10" ht="13.5" thickBot="1" x14ac:dyDescent="0.25">
      <c r="A743" s="27">
        <v>40527</v>
      </c>
      <c r="B743" s="28"/>
      <c r="C743" s="29"/>
      <c r="D743" s="29" t="s">
        <v>4</v>
      </c>
      <c r="E743" s="41">
        <v>35931.94</v>
      </c>
      <c r="F743" s="41">
        <v>71000</v>
      </c>
      <c r="G743" s="34">
        <v>64</v>
      </c>
      <c r="H743" s="32"/>
      <c r="I743" s="36">
        <f t="shared" si="31"/>
        <v>0.50608366197183097</v>
      </c>
      <c r="J743" s="36">
        <f t="shared" si="32"/>
        <v>0.63260457746478882</v>
      </c>
    </row>
    <row r="744" spans="1:10" ht="13.5" thickBot="1" x14ac:dyDescent="0.25">
      <c r="A744" s="27">
        <v>39778</v>
      </c>
      <c r="B744" s="28"/>
      <c r="C744" s="29"/>
      <c r="D744" s="29" t="s">
        <v>4</v>
      </c>
      <c r="E744" s="41">
        <v>50000</v>
      </c>
      <c r="F744" s="41">
        <v>194700</v>
      </c>
      <c r="G744" s="34">
        <v>64</v>
      </c>
      <c r="H744" s="32"/>
      <c r="I744" s="36">
        <f t="shared" si="31"/>
        <v>0.25680534155110424</v>
      </c>
      <c r="J744" s="36">
        <f t="shared" si="32"/>
        <v>0.32100667693888035</v>
      </c>
    </row>
    <row r="745" spans="1:10" ht="13.5" thickBot="1" x14ac:dyDescent="0.25">
      <c r="A745" s="27">
        <v>40273</v>
      </c>
      <c r="B745" s="28"/>
      <c r="C745" s="29"/>
      <c r="D745" s="29" t="s">
        <v>4</v>
      </c>
      <c r="E745" s="41">
        <v>83853.23</v>
      </c>
      <c r="F745" s="41">
        <v>195000</v>
      </c>
      <c r="G745" s="34">
        <v>64</v>
      </c>
      <c r="H745" s="31">
        <v>125625</v>
      </c>
      <c r="I745" s="36">
        <f t="shared" si="31"/>
        <v>0.43001656410256406</v>
      </c>
      <c r="J745" s="36">
        <f t="shared" si="32"/>
        <v>0.53752070512820516</v>
      </c>
    </row>
    <row r="746" spans="1:10" ht="13.5" thickBot="1" x14ac:dyDescent="0.25">
      <c r="A746" s="27">
        <v>39917</v>
      </c>
      <c r="B746" s="28"/>
      <c r="C746" s="29"/>
      <c r="D746" s="29" t="s">
        <v>4</v>
      </c>
      <c r="E746" s="41">
        <v>85864.37</v>
      </c>
      <c r="F746" s="41">
        <v>204000</v>
      </c>
      <c r="G746" s="34">
        <v>64</v>
      </c>
      <c r="H746" s="31">
        <v>131500</v>
      </c>
      <c r="I746" s="36">
        <f t="shared" si="31"/>
        <v>0.42090377450980387</v>
      </c>
      <c r="J746" s="36">
        <f t="shared" si="32"/>
        <v>0.52612971813725484</v>
      </c>
    </row>
    <row r="747" spans="1:10" ht="13.5" thickBot="1" x14ac:dyDescent="0.25">
      <c r="A747" s="27">
        <v>39804</v>
      </c>
      <c r="B747" s="28"/>
      <c r="C747" s="29"/>
      <c r="D747" s="29" t="s">
        <v>4</v>
      </c>
      <c r="E747" s="41">
        <v>98276.81</v>
      </c>
      <c r="F747" s="41">
        <v>232700</v>
      </c>
      <c r="G747" s="34">
        <v>64</v>
      </c>
      <c r="H747" s="31">
        <v>150000</v>
      </c>
      <c r="I747" s="36">
        <f t="shared" si="31"/>
        <v>0.42233266007735282</v>
      </c>
      <c r="J747" s="36">
        <f t="shared" si="32"/>
        <v>0.52791582509669099</v>
      </c>
    </row>
    <row r="748" spans="1:10" ht="13.5" thickBot="1" x14ac:dyDescent="0.25">
      <c r="A748" s="27">
        <v>41677</v>
      </c>
      <c r="B748" s="28"/>
      <c r="C748" s="29"/>
      <c r="D748" s="29" t="s">
        <v>4</v>
      </c>
      <c r="E748" s="41">
        <v>154357.42000000001</v>
      </c>
      <c r="F748" s="41">
        <v>272000</v>
      </c>
      <c r="G748" s="34">
        <v>64</v>
      </c>
      <c r="H748" s="32"/>
      <c r="I748" s="36">
        <f t="shared" si="31"/>
        <v>0.56749051470588241</v>
      </c>
      <c r="J748" s="36">
        <f t="shared" si="32"/>
        <v>0.70936314338235296</v>
      </c>
    </row>
    <row r="749" spans="1:10" ht="13.5" thickBot="1" x14ac:dyDescent="0.25">
      <c r="A749" s="27">
        <v>41507</v>
      </c>
      <c r="B749" s="28"/>
      <c r="C749" s="29"/>
      <c r="D749" s="29" t="s">
        <v>4</v>
      </c>
      <c r="E749" s="41">
        <v>157146.07</v>
      </c>
      <c r="F749" s="41">
        <v>294000</v>
      </c>
      <c r="G749" s="34">
        <v>64</v>
      </c>
      <c r="H749" s="32"/>
      <c r="I749" s="36">
        <f t="shared" si="31"/>
        <v>0.53451044217687083</v>
      </c>
      <c r="J749" s="36">
        <f t="shared" si="32"/>
        <v>0.6681380527210885</v>
      </c>
    </row>
    <row r="750" spans="1:10" ht="13.5" thickBot="1" x14ac:dyDescent="0.25">
      <c r="A750" s="27">
        <v>42024</v>
      </c>
      <c r="B750" s="28"/>
      <c r="C750" s="29"/>
      <c r="D750" s="29" t="s">
        <v>4</v>
      </c>
      <c r="E750" s="41">
        <v>232425.15</v>
      </c>
      <c r="F750" s="41">
        <v>415000</v>
      </c>
      <c r="G750" s="34">
        <v>64</v>
      </c>
      <c r="H750" s="35">
        <v>264342.31</v>
      </c>
      <c r="I750" s="36">
        <f t="shared" si="31"/>
        <v>0.56006060240963851</v>
      </c>
      <c r="J750" s="36">
        <f t="shared" si="32"/>
        <v>0.70007575301204816</v>
      </c>
    </row>
    <row r="751" spans="1:10" ht="13.5" thickBot="1" x14ac:dyDescent="0.25">
      <c r="A751" s="27">
        <v>42024</v>
      </c>
      <c r="B751" s="28"/>
      <c r="C751" s="29"/>
      <c r="D751" s="29" t="s">
        <v>4</v>
      </c>
      <c r="E751" s="41">
        <v>247647.66</v>
      </c>
      <c r="F751" s="41">
        <v>442000</v>
      </c>
      <c r="G751" s="34">
        <v>64</v>
      </c>
      <c r="H751" s="35">
        <v>281656.12</v>
      </c>
      <c r="I751" s="36">
        <f t="shared" si="31"/>
        <v>0.56028882352941178</v>
      </c>
      <c r="J751" s="36">
        <f t="shared" si="32"/>
        <v>0.7003610294117647</v>
      </c>
    </row>
    <row r="752" spans="1:10" ht="13.5" thickBot="1" x14ac:dyDescent="0.25">
      <c r="A752" s="27">
        <v>39629</v>
      </c>
      <c r="B752" s="28"/>
      <c r="C752" s="29"/>
      <c r="D752" s="29" t="s">
        <v>4</v>
      </c>
      <c r="E752" s="41">
        <v>194209.45</v>
      </c>
      <c r="F752" s="41">
        <v>446855</v>
      </c>
      <c r="G752" s="34">
        <v>64</v>
      </c>
      <c r="H752" s="32"/>
      <c r="I752" s="36">
        <f t="shared" si="31"/>
        <v>0.43461402468362226</v>
      </c>
      <c r="J752" s="36">
        <f t="shared" si="32"/>
        <v>0.54326753085452784</v>
      </c>
    </row>
    <row r="753" spans="1:10" ht="13.5" thickBot="1" x14ac:dyDescent="0.25">
      <c r="A753" s="27">
        <v>41257</v>
      </c>
      <c r="B753" s="28"/>
      <c r="C753" s="29"/>
      <c r="D753" s="29" t="s">
        <v>4</v>
      </c>
      <c r="E753" s="41">
        <v>297798.75</v>
      </c>
      <c r="F753" s="41">
        <v>534548</v>
      </c>
      <c r="G753" s="34">
        <v>64</v>
      </c>
      <c r="H753" s="32"/>
      <c r="I753" s="36">
        <f t="shared" si="31"/>
        <v>0.55710385222655401</v>
      </c>
      <c r="J753" s="36">
        <f t="shared" si="32"/>
        <v>0.69637981528319248</v>
      </c>
    </row>
    <row r="754" spans="1:10" ht="13.5" thickBot="1" x14ac:dyDescent="0.25">
      <c r="A754" s="27">
        <v>41799</v>
      </c>
      <c r="B754" s="28"/>
      <c r="C754" s="29"/>
      <c r="D754" s="29" t="s">
        <v>4</v>
      </c>
      <c r="E754" s="41">
        <v>436189.47</v>
      </c>
      <c r="F754" s="41">
        <v>779000</v>
      </c>
      <c r="G754" s="34">
        <v>64</v>
      </c>
      <c r="H754" s="31">
        <v>500000</v>
      </c>
      <c r="I754" s="36">
        <f t="shared" si="31"/>
        <v>0.5599351347881899</v>
      </c>
      <c r="J754" s="36">
        <f t="shared" si="32"/>
        <v>0.69991891848523746</v>
      </c>
    </row>
    <row r="755" spans="1:10" ht="13.5" thickBot="1" x14ac:dyDescent="0.25">
      <c r="A755" s="27">
        <v>42389</v>
      </c>
      <c r="B755" s="28"/>
      <c r="C755" s="29"/>
      <c r="D755" s="29" t="s">
        <v>4</v>
      </c>
      <c r="E755" s="41">
        <v>451831.38</v>
      </c>
      <c r="F755" s="41">
        <v>784000</v>
      </c>
      <c r="G755" s="34">
        <v>64</v>
      </c>
      <c r="H755" s="31">
        <v>500000</v>
      </c>
      <c r="I755" s="36">
        <f t="shared" si="31"/>
        <v>0.57631553571428573</v>
      </c>
      <c r="J755" s="36">
        <f t="shared" si="32"/>
        <v>0.72039441964285711</v>
      </c>
    </row>
    <row r="756" spans="1:10" ht="13.5" thickBot="1" x14ac:dyDescent="0.25">
      <c r="A756" s="27">
        <v>42458</v>
      </c>
      <c r="B756" s="28"/>
      <c r="C756" s="29"/>
      <c r="D756" s="29" t="s">
        <v>4</v>
      </c>
      <c r="E756" s="41">
        <v>2766313.24</v>
      </c>
      <c r="F756" s="41">
        <v>4685000</v>
      </c>
      <c r="G756" s="34">
        <v>64</v>
      </c>
      <c r="H756" s="32"/>
      <c r="I756" s="36">
        <f t="shared" si="31"/>
        <v>0.59046173745997865</v>
      </c>
      <c r="J756" s="36">
        <f t="shared" si="32"/>
        <v>0.73807717182497334</v>
      </c>
    </row>
    <row r="757" spans="1:10" ht="13.5" thickBot="1" x14ac:dyDescent="0.25">
      <c r="A757" s="27">
        <v>43220</v>
      </c>
      <c r="B757" s="28"/>
      <c r="C757" s="29"/>
      <c r="D757" s="29" t="s">
        <v>4</v>
      </c>
      <c r="E757" s="41">
        <v>131157.42000000001</v>
      </c>
      <c r="F757" s="41">
        <f>H757/(G757*0.01)</f>
        <v>207286.82170542635</v>
      </c>
      <c r="G757" s="33">
        <v>64.5</v>
      </c>
      <c r="H757" s="31">
        <v>133700</v>
      </c>
      <c r="I757" s="36">
        <f t="shared" si="31"/>
        <v>0.63273400074794328</v>
      </c>
      <c r="J757" s="36">
        <f t="shared" si="32"/>
        <v>0.79091750093492896</v>
      </c>
    </row>
    <row r="758" spans="1:10" ht="13.5" thickBot="1" x14ac:dyDescent="0.25">
      <c r="A758" s="27">
        <v>43795</v>
      </c>
      <c r="B758" s="28"/>
      <c r="C758" s="29"/>
      <c r="D758" s="29" t="s">
        <v>4</v>
      </c>
      <c r="E758" s="41">
        <v>297000</v>
      </c>
      <c r="F758" s="41">
        <f>H758/(G758*0.01)</f>
        <v>460465.11627906974</v>
      </c>
      <c r="G758" s="33">
        <v>64.5</v>
      </c>
      <c r="H758" s="31">
        <v>297000</v>
      </c>
      <c r="I758" s="36">
        <f t="shared" si="31"/>
        <v>0.64500000000000002</v>
      </c>
      <c r="J758" s="36">
        <f t="shared" si="32"/>
        <v>0.80625000000000002</v>
      </c>
    </row>
    <row r="759" spans="1:10" ht="13.5" thickBot="1" x14ac:dyDescent="0.25">
      <c r="A759" s="27">
        <v>43054</v>
      </c>
      <c r="B759" s="28"/>
      <c r="C759" s="29"/>
      <c r="D759" s="29" t="s">
        <v>4</v>
      </c>
      <c r="E759" s="41">
        <v>873433.96</v>
      </c>
      <c r="F759" s="41">
        <f>H759/(G759*0.01)</f>
        <v>1365740.7407407407</v>
      </c>
      <c r="G759" s="33">
        <v>64.8</v>
      </c>
      <c r="H759" s="31">
        <v>885000</v>
      </c>
      <c r="I759" s="36">
        <f t="shared" si="31"/>
        <v>0.6395313063050847</v>
      </c>
      <c r="J759" s="36">
        <f t="shared" si="32"/>
        <v>0.79941413288135588</v>
      </c>
    </row>
    <row r="760" spans="1:10" ht="13.5" thickBot="1" x14ac:dyDescent="0.25">
      <c r="A760" s="27">
        <v>43290</v>
      </c>
      <c r="B760" s="28"/>
      <c r="C760" s="29"/>
      <c r="D760" s="29" t="s">
        <v>4</v>
      </c>
      <c r="E760" s="41">
        <v>59348.01</v>
      </c>
      <c r="F760" s="41">
        <f>H760/(G760*0.01)</f>
        <v>93750</v>
      </c>
      <c r="G760" s="34">
        <v>65</v>
      </c>
      <c r="H760" s="35">
        <v>60937.5</v>
      </c>
      <c r="I760" s="36">
        <f t="shared" si="31"/>
        <v>0.63304544000000007</v>
      </c>
      <c r="J760" s="36">
        <f t="shared" si="32"/>
        <v>0.79130679999999998</v>
      </c>
    </row>
    <row r="761" spans="1:10" ht="13.5" thickBot="1" x14ac:dyDescent="0.25">
      <c r="A761" s="27">
        <v>41096</v>
      </c>
      <c r="B761" s="28"/>
      <c r="C761" s="29"/>
      <c r="D761" s="29" t="s">
        <v>4</v>
      </c>
      <c r="E761" s="41">
        <v>46163.3</v>
      </c>
      <c r="F761" s="41">
        <v>100000</v>
      </c>
      <c r="G761" s="34">
        <v>65</v>
      </c>
      <c r="H761" s="32"/>
      <c r="I761" s="36">
        <f t="shared" si="31"/>
        <v>0.46163300000000002</v>
      </c>
      <c r="J761" s="36">
        <f t="shared" si="32"/>
        <v>0.57704125000000006</v>
      </c>
    </row>
    <row r="762" spans="1:10" ht="13.5" thickBot="1" x14ac:dyDescent="0.25">
      <c r="A762" s="27">
        <v>42894</v>
      </c>
      <c r="B762" s="28"/>
      <c r="C762" s="29"/>
      <c r="D762" s="29" t="s">
        <v>4</v>
      </c>
      <c r="E762" s="41">
        <v>83868.25</v>
      </c>
      <c r="F762" s="41">
        <f>H762/(G762*0.01)</f>
        <v>136923.07692307691</v>
      </c>
      <c r="G762" s="34">
        <v>65</v>
      </c>
      <c r="H762" s="31">
        <v>89000</v>
      </c>
      <c r="I762" s="36">
        <f t="shared" si="31"/>
        <v>0.61252092696629223</v>
      </c>
      <c r="J762" s="36">
        <f t="shared" si="32"/>
        <v>0.76565115870786526</v>
      </c>
    </row>
    <row r="763" spans="1:10" ht="13.5" thickBot="1" x14ac:dyDescent="0.25">
      <c r="A763" s="27">
        <v>43284</v>
      </c>
      <c r="B763" s="28"/>
      <c r="C763" s="29"/>
      <c r="D763" s="29" t="s">
        <v>4</v>
      </c>
      <c r="E763" s="41">
        <v>97031.87</v>
      </c>
      <c r="F763" s="41">
        <f>H763/(G763*0.01)</f>
        <v>154000</v>
      </c>
      <c r="G763" s="34">
        <v>65</v>
      </c>
      <c r="H763" s="31">
        <v>100100</v>
      </c>
      <c r="I763" s="36">
        <f t="shared" si="31"/>
        <v>0.6300770779220779</v>
      </c>
      <c r="J763" s="36">
        <f t="shared" si="32"/>
        <v>0.78759634740259732</v>
      </c>
    </row>
    <row r="764" spans="1:10" ht="13.5" thickBot="1" x14ac:dyDescent="0.25">
      <c r="A764" s="27">
        <v>41044</v>
      </c>
      <c r="B764" s="28"/>
      <c r="C764" s="29"/>
      <c r="D764" s="29" t="s">
        <v>4</v>
      </c>
      <c r="E764" s="41">
        <v>83566.11</v>
      </c>
      <c r="F764" s="41">
        <v>160000</v>
      </c>
      <c r="G764" s="34">
        <v>65</v>
      </c>
      <c r="H764" s="32"/>
      <c r="I764" s="36">
        <f t="shared" si="31"/>
        <v>0.52228818750000006</v>
      </c>
      <c r="J764" s="36">
        <f t="shared" si="32"/>
        <v>0.65286023437499996</v>
      </c>
    </row>
    <row r="765" spans="1:10" ht="13.5" thickBot="1" x14ac:dyDescent="0.25">
      <c r="A765" s="27">
        <v>42122</v>
      </c>
      <c r="B765" s="28"/>
      <c r="C765" s="29"/>
      <c r="D765" s="29" t="s">
        <v>4</v>
      </c>
      <c r="E765" s="41">
        <v>89142.43</v>
      </c>
      <c r="F765" s="41">
        <v>166000</v>
      </c>
      <c r="G765" s="34">
        <v>65</v>
      </c>
      <c r="H765" s="32"/>
      <c r="I765" s="36">
        <f t="shared" si="31"/>
        <v>0.53700259036144571</v>
      </c>
      <c r="J765" s="36">
        <f t="shared" si="32"/>
        <v>0.67125323795180714</v>
      </c>
    </row>
    <row r="766" spans="1:10" ht="13.5" thickBot="1" x14ac:dyDescent="0.25">
      <c r="A766" s="27">
        <v>42517</v>
      </c>
      <c r="B766" s="28"/>
      <c r="C766" s="29"/>
      <c r="D766" s="29" t="s">
        <v>4</v>
      </c>
      <c r="E766" s="41">
        <v>95624.68</v>
      </c>
      <c r="F766" s="41">
        <f>H766/(G766*0.01)</f>
        <v>171923.07692307691</v>
      </c>
      <c r="G766" s="34">
        <v>65</v>
      </c>
      <c r="H766" s="31">
        <v>111750</v>
      </c>
      <c r="I766" s="36">
        <f t="shared" si="31"/>
        <v>0.55620619239373603</v>
      </c>
      <c r="J766" s="36">
        <f t="shared" si="32"/>
        <v>0.69525774049217004</v>
      </c>
    </row>
    <row r="767" spans="1:10" ht="13.5" thickBot="1" x14ac:dyDescent="0.25">
      <c r="A767" s="27">
        <v>42888</v>
      </c>
      <c r="B767" s="28"/>
      <c r="C767" s="29"/>
      <c r="D767" s="29" t="s">
        <v>4</v>
      </c>
      <c r="E767" s="41">
        <v>116339.27</v>
      </c>
      <c r="F767" s="41">
        <f>H767/(G767*0.01)</f>
        <v>190000</v>
      </c>
      <c r="G767" s="34">
        <v>65</v>
      </c>
      <c r="H767" s="31">
        <v>123500</v>
      </c>
      <c r="I767" s="36">
        <f t="shared" si="31"/>
        <v>0.61231194736842109</v>
      </c>
      <c r="J767" s="36">
        <f t="shared" si="32"/>
        <v>0.76538993421052637</v>
      </c>
    </row>
    <row r="768" spans="1:10" ht="13.5" thickBot="1" x14ac:dyDescent="0.25">
      <c r="A768" s="27">
        <v>41886</v>
      </c>
      <c r="B768" s="28"/>
      <c r="C768" s="29"/>
      <c r="D768" s="29" t="s">
        <v>4</v>
      </c>
      <c r="E768" s="41">
        <v>99975.13</v>
      </c>
      <c r="F768" s="41">
        <v>193000</v>
      </c>
      <c r="G768" s="34">
        <v>65</v>
      </c>
      <c r="H768" s="31">
        <v>125500</v>
      </c>
      <c r="I768" s="36">
        <f t="shared" si="31"/>
        <v>0.5180058549222798</v>
      </c>
      <c r="J768" s="36">
        <f t="shared" si="32"/>
        <v>0.64750731865284972</v>
      </c>
    </row>
    <row r="769" spans="1:10" ht="13.5" thickBot="1" x14ac:dyDescent="0.25">
      <c r="A769" s="27">
        <v>40976</v>
      </c>
      <c r="B769" s="28"/>
      <c r="C769" s="29"/>
      <c r="D769" s="29" t="s">
        <v>4</v>
      </c>
      <c r="E769" s="41">
        <v>96253.96</v>
      </c>
      <c r="F769" s="41">
        <v>200800</v>
      </c>
      <c r="G769" s="34">
        <v>65</v>
      </c>
      <c r="H769" s="31">
        <v>130886</v>
      </c>
      <c r="I769" s="36">
        <f t="shared" si="31"/>
        <v>0.47935239043824707</v>
      </c>
      <c r="J769" s="36">
        <f t="shared" si="32"/>
        <v>0.59919048804780883</v>
      </c>
    </row>
    <row r="770" spans="1:10" ht="13.5" thickBot="1" x14ac:dyDescent="0.25">
      <c r="A770" s="27">
        <v>41078</v>
      </c>
      <c r="B770" s="28"/>
      <c r="C770" s="29"/>
      <c r="D770" s="29" t="s">
        <v>4</v>
      </c>
      <c r="E770" s="41">
        <v>99436.37</v>
      </c>
      <c r="F770" s="41">
        <v>209600</v>
      </c>
      <c r="G770" s="34">
        <v>65</v>
      </c>
      <c r="H770" s="32"/>
      <c r="I770" s="36">
        <f t="shared" si="31"/>
        <v>0.47441016221374044</v>
      </c>
      <c r="J770" s="36">
        <f t="shared" si="32"/>
        <v>0.59301270276717555</v>
      </c>
    </row>
    <row r="771" spans="1:10" ht="13.5" thickBot="1" x14ac:dyDescent="0.25">
      <c r="A771" s="27">
        <v>41415</v>
      </c>
      <c r="B771" s="28"/>
      <c r="C771" s="29"/>
      <c r="D771" s="29" t="s">
        <v>4</v>
      </c>
      <c r="E771" s="41">
        <v>123599.6</v>
      </c>
      <c r="F771" s="41">
        <v>226000</v>
      </c>
      <c r="G771" s="34">
        <v>65</v>
      </c>
      <c r="H771" s="32"/>
      <c r="I771" s="36">
        <f t="shared" si="31"/>
        <v>0.54690088495575229</v>
      </c>
      <c r="J771" s="36">
        <f t="shared" si="32"/>
        <v>0.68362610619469033</v>
      </c>
    </row>
    <row r="772" spans="1:10" ht="13.5" thickBot="1" x14ac:dyDescent="0.25">
      <c r="A772" s="27">
        <v>42124</v>
      </c>
      <c r="B772" s="28"/>
      <c r="C772" s="29"/>
      <c r="D772" s="29" t="s">
        <v>4</v>
      </c>
      <c r="E772" s="41">
        <v>136329.67000000001</v>
      </c>
      <c r="F772" s="41">
        <v>229000</v>
      </c>
      <c r="G772" s="34">
        <v>65</v>
      </c>
      <c r="H772" s="32"/>
      <c r="I772" s="36">
        <f t="shared" ref="I772:I835" si="33">E772/F772</f>
        <v>0.59532606986899572</v>
      </c>
      <c r="J772" s="36">
        <f t="shared" ref="J772:J835" si="34">E772/(F772*(1-$C$1))</f>
        <v>0.7441575873362446</v>
      </c>
    </row>
    <row r="773" spans="1:10" ht="13.5" thickBot="1" x14ac:dyDescent="0.25">
      <c r="A773" s="27">
        <v>42831</v>
      </c>
      <c r="B773" s="28"/>
      <c r="C773" s="29"/>
      <c r="D773" s="29" t="s">
        <v>4</v>
      </c>
      <c r="E773" s="41">
        <v>144540.47</v>
      </c>
      <c r="F773" s="41">
        <f>H773/(G773*0.01)</f>
        <v>233000</v>
      </c>
      <c r="G773" s="34">
        <v>65</v>
      </c>
      <c r="H773" s="31">
        <v>151450</v>
      </c>
      <c r="I773" s="36">
        <f t="shared" si="33"/>
        <v>0.62034536480686697</v>
      </c>
      <c r="J773" s="36">
        <f t="shared" si="34"/>
        <v>0.77543170600858369</v>
      </c>
    </row>
    <row r="774" spans="1:10" ht="13.5" thickBot="1" x14ac:dyDescent="0.25">
      <c r="A774" s="27">
        <v>42242</v>
      </c>
      <c r="B774" s="28"/>
      <c r="C774" s="29"/>
      <c r="D774" s="29" t="s">
        <v>4</v>
      </c>
      <c r="E774" s="41">
        <v>135138.32999999999</v>
      </c>
      <c r="F774" s="41">
        <v>233000</v>
      </c>
      <c r="G774" s="34">
        <v>65</v>
      </c>
      <c r="H774" s="32"/>
      <c r="I774" s="36">
        <f t="shared" si="33"/>
        <v>0.5799928326180257</v>
      </c>
      <c r="J774" s="36">
        <f t="shared" si="34"/>
        <v>0.72499104077253207</v>
      </c>
    </row>
    <row r="775" spans="1:10" ht="13.5" thickBot="1" x14ac:dyDescent="0.25">
      <c r="A775" s="27">
        <v>42032</v>
      </c>
      <c r="B775" s="28"/>
      <c r="C775" s="29"/>
      <c r="D775" s="29" t="s">
        <v>4</v>
      </c>
      <c r="E775" s="41">
        <v>157108.88</v>
      </c>
      <c r="F775" s="41">
        <v>265000</v>
      </c>
      <c r="G775" s="34">
        <v>65</v>
      </c>
      <c r="H775" s="32"/>
      <c r="I775" s="36">
        <f t="shared" si="33"/>
        <v>0.5928636981132076</v>
      </c>
      <c r="J775" s="36">
        <f t="shared" si="34"/>
        <v>0.74107962264150951</v>
      </c>
    </row>
    <row r="776" spans="1:10" ht="13.5" thickBot="1" x14ac:dyDescent="0.25">
      <c r="A776" s="27">
        <v>42286</v>
      </c>
      <c r="B776" s="28"/>
      <c r="C776" s="29"/>
      <c r="D776" s="29" t="s">
        <v>4</v>
      </c>
      <c r="E776" s="41">
        <v>153229.66</v>
      </c>
      <c r="F776" s="41">
        <v>265000</v>
      </c>
      <c r="G776" s="34">
        <v>65</v>
      </c>
      <c r="H776" s="32"/>
      <c r="I776" s="36">
        <f t="shared" si="33"/>
        <v>0.57822513207547166</v>
      </c>
      <c r="J776" s="36">
        <f t="shared" si="34"/>
        <v>0.72278141509433969</v>
      </c>
    </row>
    <row r="777" spans="1:10" ht="13.5" thickBot="1" x14ac:dyDescent="0.25">
      <c r="A777" s="27">
        <v>40862</v>
      </c>
      <c r="B777" s="28"/>
      <c r="C777" s="29"/>
      <c r="D777" s="29" t="s">
        <v>4</v>
      </c>
      <c r="E777" s="41">
        <v>125629.1</v>
      </c>
      <c r="F777" s="41">
        <v>276000</v>
      </c>
      <c r="G777" s="34">
        <v>65</v>
      </c>
      <c r="H777" s="31">
        <v>180000</v>
      </c>
      <c r="I777" s="36">
        <f t="shared" si="33"/>
        <v>0.45517789855072466</v>
      </c>
      <c r="J777" s="36">
        <f t="shared" si="34"/>
        <v>0.56897237318840588</v>
      </c>
    </row>
    <row r="778" spans="1:10" ht="13.5" thickBot="1" x14ac:dyDescent="0.25">
      <c r="A778" s="27">
        <v>41060</v>
      </c>
      <c r="B778" s="28"/>
      <c r="C778" s="29"/>
      <c r="D778" s="32"/>
      <c r="E778" s="41">
        <v>148776.98000000001</v>
      </c>
      <c r="F778" s="41">
        <v>285920</v>
      </c>
      <c r="G778" s="34">
        <v>65</v>
      </c>
      <c r="H778" s="31">
        <v>187500</v>
      </c>
      <c r="I778" s="36">
        <f t="shared" si="33"/>
        <v>0.52034478175713494</v>
      </c>
      <c r="J778" s="36">
        <f t="shared" si="34"/>
        <v>0.65043097719641862</v>
      </c>
    </row>
    <row r="779" spans="1:10" ht="13.5" thickBot="1" x14ac:dyDescent="0.25">
      <c r="A779" s="27">
        <v>42327</v>
      </c>
      <c r="B779" s="28"/>
      <c r="C779" s="29"/>
      <c r="D779" s="29" t="s">
        <v>4</v>
      </c>
      <c r="E779" s="41">
        <v>184360.88</v>
      </c>
      <c r="F779" s="41">
        <v>320000</v>
      </c>
      <c r="G779" s="34">
        <v>65</v>
      </c>
      <c r="H779" s="32"/>
      <c r="I779" s="36">
        <f t="shared" si="33"/>
        <v>0.57612775000000005</v>
      </c>
      <c r="J779" s="36">
        <f t="shared" si="34"/>
        <v>0.72015968750000003</v>
      </c>
    </row>
    <row r="780" spans="1:10" ht="13.5" thickBot="1" x14ac:dyDescent="0.25">
      <c r="A780" s="27">
        <v>39855</v>
      </c>
      <c r="B780" s="28"/>
      <c r="C780" s="29"/>
      <c r="D780" s="29" t="s">
        <v>4</v>
      </c>
      <c r="E780" s="41">
        <v>152129.49</v>
      </c>
      <c r="F780" s="41">
        <v>333000</v>
      </c>
      <c r="G780" s="34">
        <v>65</v>
      </c>
      <c r="H780" s="32"/>
      <c r="I780" s="36">
        <f t="shared" si="33"/>
        <v>0.4568453153153153</v>
      </c>
      <c r="J780" s="36">
        <f t="shared" si="34"/>
        <v>0.57105664414414414</v>
      </c>
    </row>
    <row r="781" spans="1:10" ht="13.5" thickBot="1" x14ac:dyDescent="0.25">
      <c r="A781" s="27">
        <v>41032</v>
      </c>
      <c r="B781" s="28"/>
      <c r="C781" s="29"/>
      <c r="D781" s="29" t="s">
        <v>4</v>
      </c>
      <c r="E781" s="41">
        <v>136417.32</v>
      </c>
      <c r="F781" s="41">
        <v>338450</v>
      </c>
      <c r="G781" s="34">
        <v>65</v>
      </c>
      <c r="H781" s="32"/>
      <c r="I781" s="36">
        <f t="shared" si="33"/>
        <v>0.40306491357659924</v>
      </c>
      <c r="J781" s="36">
        <f t="shared" si="34"/>
        <v>0.50383114197074907</v>
      </c>
    </row>
    <row r="782" spans="1:10" ht="13.5" thickBot="1" x14ac:dyDescent="0.25">
      <c r="A782" s="27">
        <v>42430</v>
      </c>
      <c r="B782" s="28"/>
      <c r="C782" s="29"/>
      <c r="D782" s="29" t="s">
        <v>4</v>
      </c>
      <c r="E782" s="41">
        <v>208751.39</v>
      </c>
      <c r="F782" s="41">
        <v>350000</v>
      </c>
      <c r="G782" s="34">
        <v>65</v>
      </c>
      <c r="H782" s="32"/>
      <c r="I782" s="36">
        <f t="shared" si="33"/>
        <v>0.59643254285714287</v>
      </c>
      <c r="J782" s="36">
        <f t="shared" si="34"/>
        <v>0.74554067857142858</v>
      </c>
    </row>
    <row r="783" spans="1:10" ht="13.5" thickBot="1" x14ac:dyDescent="0.25">
      <c r="A783" s="27">
        <v>43809</v>
      </c>
      <c r="B783" s="28"/>
      <c r="C783" s="29"/>
      <c r="D783" s="29" t="s">
        <v>4</v>
      </c>
      <c r="E783" s="41">
        <v>234000</v>
      </c>
      <c r="F783" s="41">
        <f>H783/(G783*0.01)</f>
        <v>360000</v>
      </c>
      <c r="G783" s="34">
        <v>65</v>
      </c>
      <c r="H783" s="31">
        <v>234000</v>
      </c>
      <c r="I783" s="36">
        <f t="shared" si="33"/>
        <v>0.65</v>
      </c>
      <c r="J783" s="36">
        <f t="shared" si="34"/>
        <v>0.8125</v>
      </c>
    </row>
    <row r="784" spans="1:10" ht="13.5" thickBot="1" x14ac:dyDescent="0.25">
      <c r="A784" s="27">
        <v>41207</v>
      </c>
      <c r="B784" s="28"/>
      <c r="C784" s="29"/>
      <c r="D784" s="29" t="s">
        <v>4</v>
      </c>
      <c r="E784" s="41">
        <v>189925.09</v>
      </c>
      <c r="F784" s="41">
        <v>363250</v>
      </c>
      <c r="G784" s="34">
        <v>65</v>
      </c>
      <c r="H784" s="32"/>
      <c r="I784" s="36">
        <f t="shared" si="33"/>
        <v>0.52284952512044047</v>
      </c>
      <c r="J784" s="36">
        <f t="shared" si="34"/>
        <v>0.65356190640055056</v>
      </c>
    </row>
    <row r="785" spans="1:10" ht="13.5" thickBot="1" x14ac:dyDescent="0.25">
      <c r="A785" s="27">
        <v>41311</v>
      </c>
      <c r="B785" s="28"/>
      <c r="C785" s="29"/>
      <c r="D785" s="29" t="s">
        <v>4</v>
      </c>
      <c r="E785" s="41">
        <v>104496.62</v>
      </c>
      <c r="F785" s="41">
        <v>372000</v>
      </c>
      <c r="G785" s="34">
        <v>65</v>
      </c>
      <c r="H785" s="32"/>
      <c r="I785" s="36">
        <f t="shared" si="33"/>
        <v>0.28090489247311828</v>
      </c>
      <c r="J785" s="36">
        <f t="shared" si="34"/>
        <v>0.35113111559139781</v>
      </c>
    </row>
    <row r="786" spans="1:10" ht="13.5" thickBot="1" x14ac:dyDescent="0.25">
      <c r="A786" s="27">
        <v>42398</v>
      </c>
      <c r="B786" s="28"/>
      <c r="C786" s="29"/>
      <c r="D786" s="29" t="s">
        <v>4</v>
      </c>
      <c r="E786" s="41">
        <v>222913.41</v>
      </c>
      <c r="F786" s="41">
        <v>372500</v>
      </c>
      <c r="G786" s="34">
        <v>65</v>
      </c>
      <c r="H786" s="32"/>
      <c r="I786" s="36">
        <f t="shared" si="33"/>
        <v>0.59842526174496646</v>
      </c>
      <c r="J786" s="36">
        <f t="shared" si="34"/>
        <v>0.74803157718120805</v>
      </c>
    </row>
    <row r="787" spans="1:10" ht="13.5" thickBot="1" x14ac:dyDescent="0.25">
      <c r="A787" s="27">
        <v>42178</v>
      </c>
      <c r="B787" s="28"/>
      <c r="C787" s="29"/>
      <c r="D787" s="29" t="s">
        <v>4</v>
      </c>
      <c r="E787" s="41">
        <v>224483.75</v>
      </c>
      <c r="F787" s="41">
        <v>377000</v>
      </c>
      <c r="G787" s="34">
        <v>65</v>
      </c>
      <c r="H787" s="32"/>
      <c r="I787" s="36">
        <f t="shared" si="33"/>
        <v>0.59544761273209545</v>
      </c>
      <c r="J787" s="36">
        <f t="shared" si="34"/>
        <v>0.7443095159151194</v>
      </c>
    </row>
    <row r="788" spans="1:10" ht="13.5" thickBot="1" x14ac:dyDescent="0.25">
      <c r="A788" s="27">
        <v>42838</v>
      </c>
      <c r="B788" s="28"/>
      <c r="C788" s="29"/>
      <c r="D788" s="29" t="s">
        <v>4</v>
      </c>
      <c r="E788" s="41">
        <v>234977.4</v>
      </c>
      <c r="F788" s="41">
        <f>H788/(G788*0.01)</f>
        <v>379076.92307692306</v>
      </c>
      <c r="G788" s="34">
        <v>65</v>
      </c>
      <c r="H788" s="31">
        <v>246400</v>
      </c>
      <c r="I788" s="36">
        <f t="shared" si="33"/>
        <v>0.61986732954545454</v>
      </c>
      <c r="J788" s="36">
        <f t="shared" si="34"/>
        <v>0.7748341619318182</v>
      </c>
    </row>
    <row r="789" spans="1:10" ht="13.5" thickBot="1" x14ac:dyDescent="0.25">
      <c r="A789" s="27">
        <v>41407</v>
      </c>
      <c r="B789" s="28"/>
      <c r="C789" s="29"/>
      <c r="D789" s="29" t="s">
        <v>4</v>
      </c>
      <c r="E789" s="41">
        <v>213558.04</v>
      </c>
      <c r="F789" s="41">
        <v>394000</v>
      </c>
      <c r="G789" s="34">
        <v>65</v>
      </c>
      <c r="H789" s="32"/>
      <c r="I789" s="36">
        <f t="shared" si="33"/>
        <v>0.54202548223350255</v>
      </c>
      <c r="J789" s="36">
        <f t="shared" si="34"/>
        <v>0.67753185279187822</v>
      </c>
    </row>
    <row r="790" spans="1:10" ht="13.5" thickBot="1" x14ac:dyDescent="0.25">
      <c r="A790" s="27">
        <v>42144</v>
      </c>
      <c r="B790" s="28"/>
      <c r="C790" s="29"/>
      <c r="D790" s="29" t="s">
        <v>4</v>
      </c>
      <c r="E790" s="41">
        <v>261888.28</v>
      </c>
      <c r="F790" s="41">
        <v>445000</v>
      </c>
      <c r="G790" s="34">
        <v>65</v>
      </c>
      <c r="H790" s="32"/>
      <c r="I790" s="36">
        <f t="shared" si="33"/>
        <v>0.5885129887640449</v>
      </c>
      <c r="J790" s="36">
        <f t="shared" si="34"/>
        <v>0.73564123595505615</v>
      </c>
    </row>
    <row r="791" spans="1:10" ht="13.5" thickBot="1" x14ac:dyDescent="0.25">
      <c r="A791" s="27">
        <v>42886</v>
      </c>
      <c r="B791" s="28"/>
      <c r="C791" s="29"/>
      <c r="D791" s="29" t="s">
        <v>4</v>
      </c>
      <c r="E791" s="41">
        <v>193270.65</v>
      </c>
      <c r="F791" s="41">
        <f>H791/(G791*0.01)</f>
        <v>469230.76923076919</v>
      </c>
      <c r="G791" s="34">
        <v>65</v>
      </c>
      <c r="H791" s="31">
        <v>305000</v>
      </c>
      <c r="I791" s="36">
        <f t="shared" si="33"/>
        <v>0.41188827049180332</v>
      </c>
      <c r="J791" s="36">
        <f t="shared" si="34"/>
        <v>0.51486033811475407</v>
      </c>
    </row>
    <row r="792" spans="1:10" ht="13.5" thickBot="1" x14ac:dyDescent="0.25">
      <c r="A792" s="27">
        <v>43599</v>
      </c>
      <c r="B792" s="28"/>
      <c r="C792" s="29"/>
      <c r="D792" s="29" t="s">
        <v>4</v>
      </c>
      <c r="E792" s="41">
        <v>294101.32</v>
      </c>
      <c r="F792" s="41">
        <f>H792/(G792*0.01)</f>
        <v>473000</v>
      </c>
      <c r="G792" s="34">
        <v>65</v>
      </c>
      <c r="H792" s="31">
        <v>307450</v>
      </c>
      <c r="I792" s="36">
        <f t="shared" si="33"/>
        <v>0.62177868921775903</v>
      </c>
      <c r="J792" s="36">
        <f t="shared" si="34"/>
        <v>0.77722336152219873</v>
      </c>
    </row>
    <row r="793" spans="1:10" ht="13.5" thickBot="1" x14ac:dyDescent="0.25">
      <c r="A793" s="27">
        <v>41324</v>
      </c>
      <c r="B793" s="28"/>
      <c r="C793" s="29"/>
      <c r="D793" s="29" t="s">
        <v>4</v>
      </c>
      <c r="E793" s="41">
        <v>243859</v>
      </c>
      <c r="F793" s="41">
        <v>476000</v>
      </c>
      <c r="G793" s="34">
        <v>65</v>
      </c>
      <c r="H793" s="32"/>
      <c r="I793" s="36">
        <f t="shared" si="33"/>
        <v>0.51230882352941176</v>
      </c>
      <c r="J793" s="36">
        <f t="shared" si="34"/>
        <v>0.6403860294117647</v>
      </c>
    </row>
    <row r="794" spans="1:10" ht="13.5" thickBot="1" x14ac:dyDescent="0.25">
      <c r="A794" s="27">
        <v>41830</v>
      </c>
      <c r="B794" s="28"/>
      <c r="C794" s="29"/>
      <c r="D794" s="29" t="s">
        <v>4</v>
      </c>
      <c r="E794" s="41">
        <v>276930.34999999998</v>
      </c>
      <c r="F794" s="41">
        <v>490000</v>
      </c>
      <c r="G794" s="34">
        <v>65</v>
      </c>
      <c r="H794" s="32"/>
      <c r="I794" s="36">
        <f t="shared" si="33"/>
        <v>0.56516397959183673</v>
      </c>
      <c r="J794" s="36">
        <f t="shared" si="34"/>
        <v>0.70645497448979588</v>
      </c>
    </row>
    <row r="795" spans="1:10" ht="13.5" thickBot="1" x14ac:dyDescent="0.25">
      <c r="A795" s="27">
        <v>40294</v>
      </c>
      <c r="B795" s="28"/>
      <c r="C795" s="29"/>
      <c r="D795" s="29" t="s">
        <v>4</v>
      </c>
      <c r="E795" s="41">
        <v>222755.48</v>
      </c>
      <c r="F795" s="41">
        <v>518000</v>
      </c>
      <c r="G795" s="34">
        <v>65</v>
      </c>
      <c r="H795" s="31">
        <v>336700</v>
      </c>
      <c r="I795" s="36">
        <f t="shared" si="33"/>
        <v>0.43002988416988419</v>
      </c>
      <c r="J795" s="36">
        <f t="shared" si="34"/>
        <v>0.53753735521235524</v>
      </c>
    </row>
    <row r="796" spans="1:10" ht="13.5" thickBot="1" x14ac:dyDescent="0.25">
      <c r="A796" s="27">
        <v>43494</v>
      </c>
      <c r="B796" s="28"/>
      <c r="C796" s="29"/>
      <c r="D796" s="29" t="s">
        <v>4</v>
      </c>
      <c r="E796" s="41">
        <v>351000</v>
      </c>
      <c r="F796" s="41">
        <f>H796/(G796*0.01)</f>
        <v>540000</v>
      </c>
      <c r="G796" s="34">
        <v>65</v>
      </c>
      <c r="H796" s="31">
        <v>351000</v>
      </c>
      <c r="I796" s="36">
        <f t="shared" si="33"/>
        <v>0.65</v>
      </c>
      <c r="J796" s="36">
        <f t="shared" si="34"/>
        <v>0.8125</v>
      </c>
    </row>
    <row r="797" spans="1:10" ht="13.5" thickBot="1" x14ac:dyDescent="0.25">
      <c r="A797" s="27">
        <v>42837</v>
      </c>
      <c r="B797" s="28"/>
      <c r="C797" s="29"/>
      <c r="D797" s="29" t="s">
        <v>4</v>
      </c>
      <c r="E797" s="41">
        <v>340567.47</v>
      </c>
      <c r="F797" s="41">
        <f>H797/(G797*0.01)</f>
        <v>553846.15384615387</v>
      </c>
      <c r="G797" s="34">
        <v>65</v>
      </c>
      <c r="H797" s="31">
        <v>360000</v>
      </c>
      <c r="I797" s="36">
        <f t="shared" si="33"/>
        <v>0.61491348749999997</v>
      </c>
      <c r="J797" s="36">
        <f t="shared" si="34"/>
        <v>0.76864185937499985</v>
      </c>
    </row>
    <row r="798" spans="1:10" ht="13.5" thickBot="1" x14ac:dyDescent="0.25">
      <c r="A798" s="27">
        <v>42860</v>
      </c>
      <c r="B798" s="28"/>
      <c r="C798" s="29"/>
      <c r="D798" s="29" t="s">
        <v>4</v>
      </c>
      <c r="E798" s="41">
        <v>351301.84</v>
      </c>
      <c r="F798" s="41">
        <f>H798/(G798*0.01)</f>
        <v>569230.76923076925</v>
      </c>
      <c r="G798" s="34">
        <v>65</v>
      </c>
      <c r="H798" s="31">
        <v>370000</v>
      </c>
      <c r="I798" s="36">
        <f t="shared" si="33"/>
        <v>0.6171518810810811</v>
      </c>
      <c r="J798" s="36">
        <f t="shared" si="34"/>
        <v>0.77143985135135129</v>
      </c>
    </row>
    <row r="799" spans="1:10" ht="13.5" thickBot="1" x14ac:dyDescent="0.25">
      <c r="A799" s="27">
        <v>43040</v>
      </c>
      <c r="B799" s="28"/>
      <c r="C799" s="29"/>
      <c r="D799" s="29" t="s">
        <v>4</v>
      </c>
      <c r="E799" s="41">
        <v>356665.93</v>
      </c>
      <c r="F799" s="41">
        <f>H799/(G799*0.01)</f>
        <v>570000</v>
      </c>
      <c r="G799" s="34">
        <v>65</v>
      </c>
      <c r="H799" s="31">
        <v>370500</v>
      </c>
      <c r="I799" s="36">
        <f t="shared" si="33"/>
        <v>0.62572970175438591</v>
      </c>
      <c r="J799" s="36">
        <f t="shared" si="34"/>
        <v>0.78216212719298239</v>
      </c>
    </row>
    <row r="800" spans="1:10" ht="13.5" thickBot="1" x14ac:dyDescent="0.25">
      <c r="A800" s="27">
        <v>40192</v>
      </c>
      <c r="B800" s="28"/>
      <c r="C800" s="29"/>
      <c r="D800" s="29" t="s">
        <v>4</v>
      </c>
      <c r="E800" s="41">
        <v>256355.46</v>
      </c>
      <c r="F800" s="41">
        <v>585000</v>
      </c>
      <c r="G800" s="34">
        <v>65</v>
      </c>
      <c r="H800" s="31">
        <v>382800</v>
      </c>
      <c r="I800" s="36">
        <f t="shared" si="33"/>
        <v>0.4382144615384615</v>
      </c>
      <c r="J800" s="36">
        <f t="shared" si="34"/>
        <v>0.54776807692307694</v>
      </c>
    </row>
    <row r="801" spans="1:10" ht="13.5" thickBot="1" x14ac:dyDescent="0.25">
      <c r="A801" s="27">
        <v>41904</v>
      </c>
      <c r="B801" s="28"/>
      <c r="C801" s="29"/>
      <c r="D801" s="29" t="s">
        <v>4</v>
      </c>
      <c r="E801" s="41">
        <v>334059.53000000003</v>
      </c>
      <c r="F801" s="41">
        <v>585000</v>
      </c>
      <c r="G801" s="34">
        <v>65</v>
      </c>
      <c r="H801" s="32"/>
      <c r="I801" s="36">
        <f t="shared" si="33"/>
        <v>0.57104193162393169</v>
      </c>
      <c r="J801" s="36">
        <f t="shared" si="34"/>
        <v>0.71380241452991455</v>
      </c>
    </row>
    <row r="802" spans="1:10" ht="13.5" thickBot="1" x14ac:dyDescent="0.25">
      <c r="A802" s="27">
        <v>40168</v>
      </c>
      <c r="B802" s="28"/>
      <c r="C802" s="29"/>
      <c r="D802" s="29" t="s">
        <v>4</v>
      </c>
      <c r="E802" s="41">
        <v>229981.41</v>
      </c>
      <c r="F802" s="41">
        <v>585200</v>
      </c>
      <c r="G802" s="34">
        <v>65</v>
      </c>
      <c r="H802" s="31">
        <v>380000</v>
      </c>
      <c r="I802" s="36">
        <f t="shared" si="33"/>
        <v>0.39299625768967877</v>
      </c>
      <c r="J802" s="36">
        <f t="shared" si="34"/>
        <v>0.49124532211209843</v>
      </c>
    </row>
    <row r="803" spans="1:10" ht="13.5" thickBot="1" x14ac:dyDescent="0.25">
      <c r="A803" s="27">
        <v>40325</v>
      </c>
      <c r="B803" s="28"/>
      <c r="C803" s="29"/>
      <c r="D803" s="29" t="s">
        <v>4</v>
      </c>
      <c r="E803" s="41">
        <v>296564.09999999998</v>
      </c>
      <c r="F803" s="41">
        <v>607000</v>
      </c>
      <c r="G803" s="34">
        <v>65</v>
      </c>
      <c r="H803" s="31">
        <v>392500</v>
      </c>
      <c r="I803" s="36">
        <f t="shared" si="33"/>
        <v>0.48857347611202634</v>
      </c>
      <c r="J803" s="36">
        <f t="shared" si="34"/>
        <v>0.61071684514003288</v>
      </c>
    </row>
    <row r="804" spans="1:10" ht="13.5" thickBot="1" x14ac:dyDescent="0.25">
      <c r="A804" s="27">
        <v>42493</v>
      </c>
      <c r="B804" s="28"/>
      <c r="C804" s="29"/>
      <c r="D804" s="29" t="s">
        <v>4</v>
      </c>
      <c r="E804" s="41">
        <v>373206.78</v>
      </c>
      <c r="F804" s="41">
        <v>620000</v>
      </c>
      <c r="G804" s="34">
        <v>65</v>
      </c>
      <c r="H804" s="32"/>
      <c r="I804" s="36">
        <f t="shared" si="33"/>
        <v>0.60194641935483872</v>
      </c>
      <c r="J804" s="36">
        <f t="shared" si="34"/>
        <v>0.75243302419354841</v>
      </c>
    </row>
    <row r="805" spans="1:10" ht="13.5" thickBot="1" x14ac:dyDescent="0.25">
      <c r="A805" s="27">
        <v>42440</v>
      </c>
      <c r="B805" s="28"/>
      <c r="C805" s="29"/>
      <c r="D805" s="29" t="s">
        <v>4</v>
      </c>
      <c r="E805" s="41">
        <v>431026.01</v>
      </c>
      <c r="F805" s="41">
        <v>700000</v>
      </c>
      <c r="G805" s="34">
        <v>65</v>
      </c>
      <c r="H805" s="32"/>
      <c r="I805" s="36">
        <f t="shared" si="33"/>
        <v>0.61575144285714289</v>
      </c>
      <c r="J805" s="36">
        <f t="shared" si="34"/>
        <v>0.76968930357142862</v>
      </c>
    </row>
    <row r="806" spans="1:10" ht="13.5" thickBot="1" x14ac:dyDescent="0.25">
      <c r="A806" s="27">
        <v>42186</v>
      </c>
      <c r="B806" s="28"/>
      <c r="C806" s="29"/>
      <c r="D806" s="29" t="s">
        <v>4</v>
      </c>
      <c r="E806" s="41">
        <v>398924.56</v>
      </c>
      <c r="F806" s="41">
        <v>725000</v>
      </c>
      <c r="G806" s="34">
        <v>65</v>
      </c>
      <c r="H806" s="32"/>
      <c r="I806" s="36">
        <f t="shared" si="33"/>
        <v>0.5502407724137931</v>
      </c>
      <c r="J806" s="36">
        <f t="shared" si="34"/>
        <v>0.68780096551724135</v>
      </c>
    </row>
    <row r="807" spans="1:10" ht="13.5" thickBot="1" x14ac:dyDescent="0.25">
      <c r="A807" s="27">
        <v>41583</v>
      </c>
      <c r="B807" s="28"/>
      <c r="C807" s="29"/>
      <c r="D807" s="29" t="s">
        <v>4</v>
      </c>
      <c r="E807" s="41">
        <v>273744.15999999997</v>
      </c>
      <c r="F807" s="41">
        <v>726000</v>
      </c>
      <c r="G807" s="34">
        <v>65</v>
      </c>
      <c r="H807" s="31">
        <v>476800</v>
      </c>
      <c r="I807" s="36">
        <f t="shared" si="33"/>
        <v>0.37705807162534433</v>
      </c>
      <c r="J807" s="36">
        <f t="shared" si="34"/>
        <v>0.47132258953168038</v>
      </c>
    </row>
    <row r="808" spans="1:10" ht="13.5" thickBot="1" x14ac:dyDescent="0.25">
      <c r="A808" s="27">
        <v>40009</v>
      </c>
      <c r="B808" s="28"/>
      <c r="C808" s="29"/>
      <c r="D808" s="29" t="s">
        <v>4</v>
      </c>
      <c r="E808" s="41">
        <v>362556.75</v>
      </c>
      <c r="F808" s="41">
        <v>740000</v>
      </c>
      <c r="G808" s="34">
        <v>65</v>
      </c>
      <c r="H808" s="32"/>
      <c r="I808" s="36">
        <f t="shared" si="33"/>
        <v>0.48994155405405404</v>
      </c>
      <c r="J808" s="36">
        <f t="shared" si="34"/>
        <v>0.61242694256756758</v>
      </c>
    </row>
    <row r="809" spans="1:10" ht="13.5" thickBot="1" x14ac:dyDescent="0.25">
      <c r="A809" s="27">
        <v>41654</v>
      </c>
      <c r="B809" s="28"/>
      <c r="C809" s="29"/>
      <c r="D809" s="29" t="s">
        <v>4</v>
      </c>
      <c r="E809" s="41">
        <v>424322.09</v>
      </c>
      <c r="F809" s="41">
        <v>760000</v>
      </c>
      <c r="G809" s="34">
        <v>65</v>
      </c>
      <c r="H809" s="31">
        <v>500000</v>
      </c>
      <c r="I809" s="36">
        <f t="shared" si="33"/>
        <v>0.55831853947368426</v>
      </c>
      <c r="J809" s="36">
        <f t="shared" si="34"/>
        <v>0.69789817434210533</v>
      </c>
    </row>
    <row r="810" spans="1:10" ht="13.5" thickBot="1" x14ac:dyDescent="0.25">
      <c r="A810" s="27">
        <v>41361</v>
      </c>
      <c r="B810" s="28"/>
      <c r="C810" s="29"/>
      <c r="D810" s="29" t="s">
        <v>4</v>
      </c>
      <c r="E810" s="41">
        <v>392827.26</v>
      </c>
      <c r="F810" s="41">
        <v>766000</v>
      </c>
      <c r="G810" s="34">
        <v>65</v>
      </c>
      <c r="H810" s="32"/>
      <c r="I810" s="36">
        <f t="shared" si="33"/>
        <v>0.51282932114882507</v>
      </c>
      <c r="J810" s="36">
        <f t="shared" si="34"/>
        <v>0.64103665143603139</v>
      </c>
    </row>
    <row r="811" spans="1:10" ht="13.5" thickBot="1" x14ac:dyDescent="0.25">
      <c r="A811" s="27">
        <v>41879</v>
      </c>
      <c r="B811" s="28"/>
      <c r="C811" s="29"/>
      <c r="D811" s="29" t="s">
        <v>4</v>
      </c>
      <c r="E811" s="41">
        <v>438493.31</v>
      </c>
      <c r="F811" s="41">
        <v>770000</v>
      </c>
      <c r="G811" s="34">
        <v>65</v>
      </c>
      <c r="H811" s="31">
        <v>500000</v>
      </c>
      <c r="I811" s="36">
        <f t="shared" si="33"/>
        <v>0.56947183116883116</v>
      </c>
      <c r="J811" s="36">
        <f t="shared" si="34"/>
        <v>0.71183978896103894</v>
      </c>
    </row>
    <row r="812" spans="1:10" ht="13.5" thickBot="1" x14ac:dyDescent="0.25">
      <c r="A812" s="27">
        <v>42389</v>
      </c>
      <c r="B812" s="28"/>
      <c r="C812" s="29"/>
      <c r="D812" s="29" t="s">
        <v>4</v>
      </c>
      <c r="E812" s="41">
        <v>451809.84</v>
      </c>
      <c r="F812" s="41">
        <v>770000</v>
      </c>
      <c r="G812" s="34">
        <v>65</v>
      </c>
      <c r="H812" s="31">
        <v>500000</v>
      </c>
      <c r="I812" s="36">
        <f t="shared" si="33"/>
        <v>0.58676602597402605</v>
      </c>
      <c r="J812" s="36">
        <f t="shared" si="34"/>
        <v>0.73345753246753254</v>
      </c>
    </row>
    <row r="813" spans="1:10" ht="13.5" thickBot="1" x14ac:dyDescent="0.25">
      <c r="A813" s="27">
        <v>42068</v>
      </c>
      <c r="B813" s="28"/>
      <c r="C813" s="29"/>
      <c r="D813" s="29" t="s">
        <v>4</v>
      </c>
      <c r="E813" s="41">
        <v>449438.97</v>
      </c>
      <c r="F813" s="41">
        <v>775000</v>
      </c>
      <c r="G813" s="34">
        <v>65</v>
      </c>
      <c r="H813" s="31">
        <v>500000</v>
      </c>
      <c r="I813" s="36">
        <f t="shared" si="33"/>
        <v>0.5799212516129032</v>
      </c>
      <c r="J813" s="36">
        <f t="shared" si="34"/>
        <v>0.72490156451612897</v>
      </c>
    </row>
    <row r="814" spans="1:10" ht="13.5" thickBot="1" x14ac:dyDescent="0.25">
      <c r="A814" s="27">
        <v>42389</v>
      </c>
      <c r="B814" s="28"/>
      <c r="C814" s="29"/>
      <c r="D814" s="29" t="s">
        <v>4</v>
      </c>
      <c r="E814" s="41">
        <v>452063.78</v>
      </c>
      <c r="F814" s="41">
        <v>780000</v>
      </c>
      <c r="G814" s="34">
        <v>65</v>
      </c>
      <c r="H814" s="31">
        <v>500000</v>
      </c>
      <c r="I814" s="36">
        <f t="shared" si="33"/>
        <v>0.57956894871794873</v>
      </c>
      <c r="J814" s="36">
        <f t="shared" si="34"/>
        <v>0.72446118589743591</v>
      </c>
    </row>
    <row r="815" spans="1:10" ht="13.5" thickBot="1" x14ac:dyDescent="0.25">
      <c r="A815" s="27">
        <v>42859</v>
      </c>
      <c r="B815" s="28"/>
      <c r="C815" s="29"/>
      <c r="D815" s="29" t="s">
        <v>4</v>
      </c>
      <c r="E815" s="41">
        <v>490292.9</v>
      </c>
      <c r="F815" s="41">
        <f>H815/(G815*0.01)</f>
        <v>787000</v>
      </c>
      <c r="G815" s="34">
        <v>65</v>
      </c>
      <c r="H815" s="31">
        <v>511550</v>
      </c>
      <c r="I815" s="36">
        <f t="shared" si="33"/>
        <v>0.62298970775095297</v>
      </c>
      <c r="J815" s="36">
        <f t="shared" si="34"/>
        <v>0.77873713468869132</v>
      </c>
    </row>
    <row r="816" spans="1:10" ht="13.5" thickBot="1" x14ac:dyDescent="0.25">
      <c r="A816" s="27">
        <v>42235</v>
      </c>
      <c r="B816" s="28"/>
      <c r="C816" s="29"/>
      <c r="D816" s="29" t="s">
        <v>4</v>
      </c>
      <c r="E816" s="41">
        <v>489151.94</v>
      </c>
      <c r="F816" s="41">
        <v>840000</v>
      </c>
      <c r="G816" s="34">
        <v>65</v>
      </c>
      <c r="H816" s="32"/>
      <c r="I816" s="36">
        <f t="shared" si="33"/>
        <v>0.58232373809523807</v>
      </c>
      <c r="J816" s="36">
        <f t="shared" si="34"/>
        <v>0.72790467261904768</v>
      </c>
    </row>
    <row r="817" spans="1:10" ht="13.5" thickBot="1" x14ac:dyDescent="0.25">
      <c r="A817" s="27">
        <v>43045</v>
      </c>
      <c r="B817" s="28"/>
      <c r="C817" s="29"/>
      <c r="D817" s="29" t="s">
        <v>4</v>
      </c>
      <c r="E817" s="41">
        <v>595458.56000000006</v>
      </c>
      <c r="F817" s="41">
        <f>H817/(G817*0.01)</f>
        <v>935000</v>
      </c>
      <c r="G817" s="34">
        <v>65</v>
      </c>
      <c r="H817" s="31">
        <v>607750</v>
      </c>
      <c r="I817" s="36">
        <f t="shared" si="33"/>
        <v>0.63685407486631018</v>
      </c>
      <c r="J817" s="36">
        <f t="shared" si="34"/>
        <v>0.79606759358288781</v>
      </c>
    </row>
    <row r="818" spans="1:10" ht="13.5" thickBot="1" x14ac:dyDescent="0.25">
      <c r="A818" s="27">
        <v>41921</v>
      </c>
      <c r="B818" s="28"/>
      <c r="C818" s="29"/>
      <c r="D818" s="29" t="s">
        <v>4</v>
      </c>
      <c r="E818" s="41">
        <v>535597.99</v>
      </c>
      <c r="F818" s="41">
        <v>1025000</v>
      </c>
      <c r="G818" s="34">
        <v>65</v>
      </c>
      <c r="H818" s="32"/>
      <c r="I818" s="36">
        <f t="shared" si="33"/>
        <v>0.5225346243902439</v>
      </c>
      <c r="J818" s="36">
        <f t="shared" si="34"/>
        <v>0.65316828048780484</v>
      </c>
    </row>
    <row r="819" spans="1:10" ht="13.5" thickBot="1" x14ac:dyDescent="0.25">
      <c r="A819" s="27">
        <v>41600</v>
      </c>
      <c r="B819" s="28"/>
      <c r="C819" s="29"/>
      <c r="D819" s="29" t="s">
        <v>4</v>
      </c>
      <c r="E819" s="41">
        <v>562743.68000000005</v>
      </c>
      <c r="F819" s="41">
        <v>1030000</v>
      </c>
      <c r="G819" s="34">
        <v>65</v>
      </c>
      <c r="H819" s="32"/>
      <c r="I819" s="36">
        <f t="shared" si="33"/>
        <v>0.54635308737864086</v>
      </c>
      <c r="J819" s="36">
        <f t="shared" si="34"/>
        <v>0.68294135922330101</v>
      </c>
    </row>
    <row r="820" spans="1:10" ht="13.5" thickBot="1" x14ac:dyDescent="0.25">
      <c r="A820" s="27">
        <v>41327</v>
      </c>
      <c r="B820" s="28"/>
      <c r="C820" s="29"/>
      <c r="D820" s="29" t="s">
        <v>4</v>
      </c>
      <c r="E820" s="41">
        <v>583012.06000000006</v>
      </c>
      <c r="F820" s="41">
        <v>1107000</v>
      </c>
      <c r="G820" s="34">
        <v>65</v>
      </c>
      <c r="H820" s="32"/>
      <c r="I820" s="36">
        <f t="shared" si="33"/>
        <v>0.52665949412827462</v>
      </c>
      <c r="J820" s="36">
        <f t="shared" si="34"/>
        <v>0.6583243676603433</v>
      </c>
    </row>
    <row r="821" spans="1:10" ht="13.5" thickBot="1" x14ac:dyDescent="0.25">
      <c r="A821" s="27">
        <v>43594</v>
      </c>
      <c r="B821" s="28"/>
      <c r="C821" s="29"/>
      <c r="D821" s="29" t="s">
        <v>4</v>
      </c>
      <c r="E821" s="41">
        <v>864500</v>
      </c>
      <c r="F821" s="41">
        <f>H821/(G821*0.01)</f>
        <v>1330000</v>
      </c>
      <c r="G821" s="34">
        <v>65</v>
      </c>
      <c r="H821" s="31">
        <v>864500</v>
      </c>
      <c r="I821" s="36">
        <f t="shared" si="33"/>
        <v>0.65</v>
      </c>
      <c r="J821" s="36">
        <f t="shared" si="34"/>
        <v>0.8125</v>
      </c>
    </row>
    <row r="822" spans="1:10" ht="13.5" thickBot="1" x14ac:dyDescent="0.25">
      <c r="A822" s="27">
        <v>42423</v>
      </c>
      <c r="B822" s="28"/>
      <c r="C822" s="29"/>
      <c r="D822" s="29" t="s">
        <v>4</v>
      </c>
      <c r="E822" s="41">
        <v>809030.56</v>
      </c>
      <c r="F822" s="41">
        <v>1335000</v>
      </c>
      <c r="G822" s="34">
        <v>65</v>
      </c>
      <c r="H822" s="32"/>
      <c r="I822" s="36">
        <f t="shared" si="33"/>
        <v>0.60601540074906368</v>
      </c>
      <c r="J822" s="36">
        <f t="shared" si="34"/>
        <v>0.75751925093632966</v>
      </c>
    </row>
    <row r="823" spans="1:10" ht="13.5" thickBot="1" x14ac:dyDescent="0.25">
      <c r="A823" s="27">
        <v>42242</v>
      </c>
      <c r="B823" s="28"/>
      <c r="C823" s="29"/>
      <c r="D823" s="29" t="s">
        <v>4</v>
      </c>
      <c r="E823" s="41">
        <v>827186.98</v>
      </c>
      <c r="F823" s="41">
        <v>1420000</v>
      </c>
      <c r="G823" s="34">
        <v>65</v>
      </c>
      <c r="H823" s="32"/>
      <c r="I823" s="36">
        <f t="shared" si="33"/>
        <v>0.58252604225352111</v>
      </c>
      <c r="J823" s="36">
        <f t="shared" si="34"/>
        <v>0.72815755281690142</v>
      </c>
    </row>
    <row r="824" spans="1:10" ht="13.5" thickBot="1" x14ac:dyDescent="0.25">
      <c r="A824" s="27">
        <v>42417</v>
      </c>
      <c r="B824" s="28"/>
      <c r="C824" s="29"/>
      <c r="D824" s="29" t="s">
        <v>4</v>
      </c>
      <c r="E824" s="41">
        <v>926860.32</v>
      </c>
      <c r="F824" s="41">
        <v>1500000</v>
      </c>
      <c r="G824" s="34">
        <v>65</v>
      </c>
      <c r="H824" s="32"/>
      <c r="I824" s="36">
        <f t="shared" si="33"/>
        <v>0.61790687999999994</v>
      </c>
      <c r="J824" s="36">
        <f t="shared" si="34"/>
        <v>0.77238359999999995</v>
      </c>
    </row>
    <row r="825" spans="1:10" ht="13.5" thickBot="1" x14ac:dyDescent="0.25">
      <c r="A825" s="27">
        <v>42304</v>
      </c>
      <c r="B825" s="28"/>
      <c r="C825" s="29"/>
      <c r="D825" s="29" t="s">
        <v>4</v>
      </c>
      <c r="E825" s="41">
        <v>904698.6</v>
      </c>
      <c r="F825" s="41">
        <v>1510000</v>
      </c>
      <c r="G825" s="34">
        <v>65</v>
      </c>
      <c r="H825" s="32"/>
      <c r="I825" s="36">
        <f t="shared" si="33"/>
        <v>0.59913814569536428</v>
      </c>
      <c r="J825" s="36">
        <f t="shared" si="34"/>
        <v>0.74892268211920532</v>
      </c>
    </row>
    <row r="826" spans="1:10" ht="13.5" thickBot="1" x14ac:dyDescent="0.25">
      <c r="A826" s="27">
        <v>41351</v>
      </c>
      <c r="B826" s="28"/>
      <c r="C826" s="29"/>
      <c r="D826" s="29" t="s">
        <v>4</v>
      </c>
      <c r="E826" s="41">
        <v>1284494.82</v>
      </c>
      <c r="F826" s="41">
        <v>2125395</v>
      </c>
      <c r="G826" s="34">
        <v>65</v>
      </c>
      <c r="H826" s="32"/>
      <c r="I826" s="36">
        <f t="shared" si="33"/>
        <v>0.60435581150797857</v>
      </c>
      <c r="J826" s="36">
        <f t="shared" si="34"/>
        <v>0.75544476438497321</v>
      </c>
    </row>
    <row r="827" spans="1:10" ht="13.5" thickBot="1" x14ac:dyDescent="0.25">
      <c r="A827" s="27">
        <v>43056</v>
      </c>
      <c r="B827" s="28"/>
      <c r="C827" s="29"/>
      <c r="D827" s="29" t="s">
        <v>4</v>
      </c>
      <c r="E827" s="41">
        <v>1595506.87</v>
      </c>
      <c r="F827" s="41">
        <f>H827/(G827*0.01)</f>
        <v>2546000</v>
      </c>
      <c r="G827" s="34">
        <v>65</v>
      </c>
      <c r="H827" s="31">
        <v>1654900</v>
      </c>
      <c r="I827" s="36">
        <f t="shared" si="33"/>
        <v>0.62667198350353503</v>
      </c>
      <c r="J827" s="36">
        <f t="shared" si="34"/>
        <v>0.78333997937941879</v>
      </c>
    </row>
    <row r="828" spans="1:10" ht="13.5" thickBot="1" x14ac:dyDescent="0.25">
      <c r="A828" s="27">
        <v>42129</v>
      </c>
      <c r="B828" s="28"/>
      <c r="C828" s="29"/>
      <c r="D828" s="29" t="s">
        <v>4</v>
      </c>
      <c r="E828" s="41">
        <v>1098823.27</v>
      </c>
      <c r="F828" s="41">
        <v>2760000</v>
      </c>
      <c r="G828" s="34">
        <v>65</v>
      </c>
      <c r="H828" s="32"/>
      <c r="I828" s="36">
        <f t="shared" si="33"/>
        <v>0.39812437318840582</v>
      </c>
      <c r="J828" s="36">
        <f t="shared" si="34"/>
        <v>0.49765546648550724</v>
      </c>
    </row>
    <row r="829" spans="1:10" ht="13.5" thickBot="1" x14ac:dyDescent="0.25">
      <c r="A829" s="27">
        <v>43172</v>
      </c>
      <c r="B829" s="28"/>
      <c r="C829" s="29"/>
      <c r="D829" s="29" t="s">
        <v>4</v>
      </c>
      <c r="E829" s="41">
        <v>1917840.8</v>
      </c>
      <c r="F829" s="41">
        <f>H829/(G829*0.01)</f>
        <v>2964000</v>
      </c>
      <c r="G829" s="34">
        <v>65</v>
      </c>
      <c r="H829" s="31">
        <v>1926600</v>
      </c>
      <c r="I829" s="36">
        <f t="shared" si="33"/>
        <v>0.64704480431848854</v>
      </c>
      <c r="J829" s="36">
        <f t="shared" si="34"/>
        <v>0.80880600539811065</v>
      </c>
    </row>
    <row r="830" spans="1:10" ht="13.5" thickBot="1" x14ac:dyDescent="0.25">
      <c r="A830" s="27">
        <v>42677</v>
      </c>
      <c r="B830" s="28"/>
      <c r="C830" s="29"/>
      <c r="D830" s="29" t="s">
        <v>4</v>
      </c>
      <c r="E830" s="41">
        <v>54792.17</v>
      </c>
      <c r="F830" s="41">
        <f>H830/(G830*0.01)</f>
        <v>91047.040971168433</v>
      </c>
      <c r="G830" s="33">
        <v>65.900000000000006</v>
      </c>
      <c r="H830" s="31">
        <v>60000</v>
      </c>
      <c r="I830" s="36">
        <f t="shared" si="33"/>
        <v>0.60180066716666669</v>
      </c>
      <c r="J830" s="36">
        <f t="shared" si="34"/>
        <v>0.75225083395833325</v>
      </c>
    </row>
    <row r="831" spans="1:10" ht="13.5" thickBot="1" x14ac:dyDescent="0.25">
      <c r="A831" s="27">
        <v>40620</v>
      </c>
      <c r="B831" s="28"/>
      <c r="C831" s="29"/>
      <c r="D831" s="29" t="s">
        <v>4</v>
      </c>
      <c r="E831" s="41">
        <v>52598.3</v>
      </c>
      <c r="F831" s="41">
        <v>136000</v>
      </c>
      <c r="G831" s="34">
        <v>66</v>
      </c>
      <c r="H831" s="31">
        <v>90000</v>
      </c>
      <c r="I831" s="36">
        <f t="shared" si="33"/>
        <v>0.38675220588235298</v>
      </c>
      <c r="J831" s="36">
        <f t="shared" si="34"/>
        <v>0.48344025735294122</v>
      </c>
    </row>
    <row r="832" spans="1:10" ht="13.5" thickBot="1" x14ac:dyDescent="0.25">
      <c r="A832" s="27">
        <v>41283</v>
      </c>
      <c r="B832" s="28"/>
      <c r="C832" s="29"/>
      <c r="D832" s="29" t="s">
        <v>4</v>
      </c>
      <c r="E832" s="41">
        <v>120509.07</v>
      </c>
      <c r="F832" s="41">
        <v>248000</v>
      </c>
      <c r="G832" s="34">
        <v>66</v>
      </c>
      <c r="H832" s="31">
        <v>165000</v>
      </c>
      <c r="I832" s="36">
        <f t="shared" si="33"/>
        <v>0.48592366935483872</v>
      </c>
      <c r="J832" s="36">
        <f t="shared" si="34"/>
        <v>0.60740458669354846</v>
      </c>
    </row>
    <row r="833" spans="1:10" ht="13.5" thickBot="1" x14ac:dyDescent="0.25">
      <c r="A833" s="27">
        <v>39645</v>
      </c>
      <c r="B833" s="28"/>
      <c r="C833" s="29"/>
      <c r="D833" s="29" t="s">
        <v>4</v>
      </c>
      <c r="E833" s="41">
        <v>156602.37</v>
      </c>
      <c r="F833" s="41">
        <v>276000</v>
      </c>
      <c r="G833" s="34">
        <v>66</v>
      </c>
      <c r="H833" s="31">
        <v>250000</v>
      </c>
      <c r="I833" s="36">
        <f t="shared" si="33"/>
        <v>0.56739989130434776</v>
      </c>
      <c r="J833" s="36">
        <f t="shared" si="34"/>
        <v>0.70924986413043478</v>
      </c>
    </row>
    <row r="834" spans="1:10" ht="13.5" thickBot="1" x14ac:dyDescent="0.25">
      <c r="A834" s="27">
        <v>41688</v>
      </c>
      <c r="B834" s="28"/>
      <c r="C834" s="29"/>
      <c r="D834" s="29" t="s">
        <v>4</v>
      </c>
      <c r="E834" s="41">
        <v>185058.02</v>
      </c>
      <c r="F834" s="41">
        <v>286000</v>
      </c>
      <c r="G834" s="34">
        <v>66</v>
      </c>
      <c r="H834" s="31">
        <v>214500</v>
      </c>
      <c r="I834" s="36">
        <f t="shared" si="33"/>
        <v>0.64705601398601398</v>
      </c>
      <c r="J834" s="36">
        <f t="shared" si="34"/>
        <v>0.80882001748251742</v>
      </c>
    </row>
    <row r="835" spans="1:10" ht="13.5" thickBot="1" x14ac:dyDescent="0.25">
      <c r="A835" s="27">
        <v>42061</v>
      </c>
      <c r="B835" s="28"/>
      <c r="C835" s="29"/>
      <c r="D835" s="29" t="s">
        <v>4</v>
      </c>
      <c r="E835" s="41">
        <v>174305.89</v>
      </c>
      <c r="F835" s="41">
        <v>305000</v>
      </c>
      <c r="G835" s="34">
        <v>66</v>
      </c>
      <c r="H835" s="31">
        <v>198600</v>
      </c>
      <c r="I835" s="36">
        <f t="shared" si="33"/>
        <v>0.5714947213114755</v>
      </c>
      <c r="J835" s="36">
        <f t="shared" si="34"/>
        <v>0.71436840163934434</v>
      </c>
    </row>
    <row r="836" spans="1:10" ht="13.5" thickBot="1" x14ac:dyDescent="0.25">
      <c r="A836" s="27">
        <v>42590</v>
      </c>
      <c r="B836" s="28"/>
      <c r="C836" s="29"/>
      <c r="D836" s="29" t="s">
        <v>4</v>
      </c>
      <c r="E836" s="41">
        <v>197145.28</v>
      </c>
      <c r="F836" s="41">
        <f>H836/(G836*0.01)</f>
        <v>321969.69696969696</v>
      </c>
      <c r="G836" s="34">
        <v>66</v>
      </c>
      <c r="H836" s="31">
        <v>212500</v>
      </c>
      <c r="I836" s="36">
        <f t="shared" ref="I836:I899" si="35">E836/F836</f>
        <v>0.61231004611764706</v>
      </c>
      <c r="J836" s="36">
        <f t="shared" ref="J836:J899" si="36">E836/(F836*(1-$C$1))</f>
        <v>0.76538755764705879</v>
      </c>
    </row>
    <row r="837" spans="1:10" ht="13.5" thickBot="1" x14ac:dyDescent="0.25">
      <c r="A837" s="27">
        <v>41677</v>
      </c>
      <c r="B837" s="28"/>
      <c r="C837" s="29"/>
      <c r="D837" s="29" t="s">
        <v>4</v>
      </c>
      <c r="E837" s="41">
        <v>210798.5</v>
      </c>
      <c r="F837" s="41">
        <v>360000</v>
      </c>
      <c r="G837" s="34">
        <v>66</v>
      </c>
      <c r="H837" s="31">
        <v>240000</v>
      </c>
      <c r="I837" s="36">
        <f t="shared" si="35"/>
        <v>0.58555138888888891</v>
      </c>
      <c r="J837" s="36">
        <f t="shared" si="36"/>
        <v>0.73193923611111111</v>
      </c>
    </row>
    <row r="838" spans="1:10" ht="13.5" thickBot="1" x14ac:dyDescent="0.25">
      <c r="A838" s="27">
        <v>41183</v>
      </c>
      <c r="B838" s="28"/>
      <c r="C838" s="29"/>
      <c r="D838" s="29" t="s">
        <v>4</v>
      </c>
      <c r="E838" s="41">
        <v>331081.86</v>
      </c>
      <c r="F838" s="41">
        <v>599000</v>
      </c>
      <c r="G838" s="34">
        <v>66</v>
      </c>
      <c r="H838" s="31">
        <v>400000</v>
      </c>
      <c r="I838" s="36">
        <f t="shared" si="35"/>
        <v>0.55272430717863108</v>
      </c>
      <c r="J838" s="36">
        <f t="shared" si="36"/>
        <v>0.69090538397328882</v>
      </c>
    </row>
    <row r="839" spans="1:10" ht="13.5" thickBot="1" x14ac:dyDescent="0.25">
      <c r="A839" s="27">
        <v>42219</v>
      </c>
      <c r="B839" s="28"/>
      <c r="C839" s="29"/>
      <c r="D839" s="29" t="s">
        <v>4</v>
      </c>
      <c r="E839" s="41">
        <v>463856.73</v>
      </c>
      <c r="F839" s="41">
        <v>760000</v>
      </c>
      <c r="G839" s="34">
        <v>66</v>
      </c>
      <c r="H839" s="31">
        <v>500000</v>
      </c>
      <c r="I839" s="36">
        <f t="shared" si="35"/>
        <v>0.61033780263157889</v>
      </c>
      <c r="J839" s="36">
        <f t="shared" si="36"/>
        <v>0.76292225328947361</v>
      </c>
    </row>
    <row r="840" spans="1:10" ht="13.5" thickBot="1" x14ac:dyDescent="0.25">
      <c r="A840" s="27">
        <v>43810</v>
      </c>
      <c r="B840" s="28"/>
      <c r="C840" s="29"/>
      <c r="D840" s="29" t="s">
        <v>4</v>
      </c>
      <c r="E840" s="41">
        <v>510025</v>
      </c>
      <c r="F840" s="41">
        <f t="shared" ref="F840:F845" si="37">H840/(G840*0.01)</f>
        <v>772765.15151515149</v>
      </c>
      <c r="G840" s="34">
        <v>66</v>
      </c>
      <c r="H840" s="31">
        <v>510025</v>
      </c>
      <c r="I840" s="36">
        <f t="shared" si="35"/>
        <v>0.66</v>
      </c>
      <c r="J840" s="36">
        <f t="shared" si="36"/>
        <v>0.82499999999999996</v>
      </c>
    </row>
    <row r="841" spans="1:10" ht="13.5" thickBot="1" x14ac:dyDescent="0.25">
      <c r="A841" s="27">
        <v>43594</v>
      </c>
      <c r="B841" s="28"/>
      <c r="C841" s="29"/>
      <c r="D841" s="29" t="s">
        <v>4</v>
      </c>
      <c r="E841" s="41">
        <v>523000</v>
      </c>
      <c r="F841" s="41">
        <f t="shared" si="37"/>
        <v>790030.21148036246</v>
      </c>
      <c r="G841" s="33">
        <v>66.2</v>
      </c>
      <c r="H841" s="31">
        <v>523000</v>
      </c>
      <c r="I841" s="36">
        <f t="shared" si="35"/>
        <v>0.66200000000000003</v>
      </c>
      <c r="J841" s="36">
        <f t="shared" si="36"/>
        <v>0.82750000000000001</v>
      </c>
    </row>
    <row r="842" spans="1:10" ht="13.5" thickBot="1" x14ac:dyDescent="0.25">
      <c r="A842" s="27">
        <v>43313</v>
      </c>
      <c r="B842" s="28"/>
      <c r="C842" s="29"/>
      <c r="D842" s="29" t="s">
        <v>4</v>
      </c>
      <c r="E842" s="41">
        <v>235305.85</v>
      </c>
      <c r="F842" s="41">
        <f t="shared" si="37"/>
        <v>353139.01345291478</v>
      </c>
      <c r="G842" s="33">
        <v>66.900000000000006</v>
      </c>
      <c r="H842" s="31">
        <v>236250</v>
      </c>
      <c r="I842" s="36">
        <f t="shared" si="35"/>
        <v>0.66632640698412704</v>
      </c>
      <c r="J842" s="36">
        <f t="shared" si="36"/>
        <v>0.83290800873015869</v>
      </c>
    </row>
    <row r="843" spans="1:10" ht="13.5" thickBot="1" x14ac:dyDescent="0.25">
      <c r="A843" s="27">
        <v>43749</v>
      </c>
      <c r="B843" s="28"/>
      <c r="C843" s="29"/>
      <c r="D843" s="29" t="s">
        <v>4</v>
      </c>
      <c r="E843" s="41">
        <v>360000</v>
      </c>
      <c r="F843" s="41">
        <f t="shared" si="37"/>
        <v>538116.59192825109</v>
      </c>
      <c r="G843" s="33">
        <v>66.900000000000006</v>
      </c>
      <c r="H843" s="31">
        <v>360000</v>
      </c>
      <c r="I843" s="36">
        <f t="shared" si="35"/>
        <v>0.66900000000000004</v>
      </c>
      <c r="J843" s="36">
        <f t="shared" si="36"/>
        <v>0.83624999999999994</v>
      </c>
    </row>
    <row r="844" spans="1:10" ht="13.5" thickBot="1" x14ac:dyDescent="0.25">
      <c r="A844" s="27">
        <v>42517</v>
      </c>
      <c r="B844" s="28"/>
      <c r="C844" s="29"/>
      <c r="D844" s="29" t="s">
        <v>4</v>
      </c>
      <c r="E844" s="41">
        <v>95575.92</v>
      </c>
      <c r="F844" s="41">
        <f t="shared" si="37"/>
        <v>166791.04477611938</v>
      </c>
      <c r="G844" s="34">
        <v>67</v>
      </c>
      <c r="H844" s="31">
        <v>111750</v>
      </c>
      <c r="I844" s="36">
        <f t="shared" si="35"/>
        <v>0.57302788724832221</v>
      </c>
      <c r="J844" s="36">
        <f t="shared" si="36"/>
        <v>0.71628485906040273</v>
      </c>
    </row>
    <row r="845" spans="1:10" ht="13.5" thickBot="1" x14ac:dyDescent="0.25">
      <c r="A845" s="27">
        <v>42864</v>
      </c>
      <c r="B845" s="28"/>
      <c r="C845" s="29"/>
      <c r="D845" s="29" t="s">
        <v>4</v>
      </c>
      <c r="E845" s="41">
        <v>237733.89</v>
      </c>
      <c r="F845" s="41">
        <f t="shared" si="37"/>
        <v>373134.32835820894</v>
      </c>
      <c r="G845" s="34">
        <v>67</v>
      </c>
      <c r="H845" s="31">
        <v>250000</v>
      </c>
      <c r="I845" s="36">
        <f t="shared" si="35"/>
        <v>0.63712682520000008</v>
      </c>
      <c r="J845" s="36">
        <f t="shared" si="36"/>
        <v>0.79640853150000002</v>
      </c>
    </row>
    <row r="846" spans="1:10" ht="13.5" thickBot="1" x14ac:dyDescent="0.25">
      <c r="A846" s="27">
        <v>39811</v>
      </c>
      <c r="B846" s="28"/>
      <c r="C846" s="29"/>
      <c r="D846" s="29" t="s">
        <v>4</v>
      </c>
      <c r="E846" s="41">
        <v>81791.37</v>
      </c>
      <c r="F846" s="41">
        <v>374000</v>
      </c>
      <c r="G846" s="34">
        <v>67</v>
      </c>
      <c r="H846" s="31">
        <v>250000</v>
      </c>
      <c r="I846" s="36">
        <f t="shared" si="35"/>
        <v>0.21869350267379678</v>
      </c>
      <c r="J846" s="36">
        <f t="shared" si="36"/>
        <v>0.27336687834224599</v>
      </c>
    </row>
    <row r="847" spans="1:10" ht="13.5" thickBot="1" x14ac:dyDescent="0.25">
      <c r="A847" s="27">
        <v>42002</v>
      </c>
      <c r="B847" s="28"/>
      <c r="C847" s="29"/>
      <c r="D847" s="29" t="s">
        <v>4</v>
      </c>
      <c r="E847" s="41">
        <v>271622</v>
      </c>
      <c r="F847" s="41">
        <v>675000</v>
      </c>
      <c r="G847" s="34">
        <v>67</v>
      </c>
      <c r="H847" s="31">
        <v>450000</v>
      </c>
      <c r="I847" s="36">
        <f t="shared" si="35"/>
        <v>0.40240296296296296</v>
      </c>
      <c r="J847" s="36">
        <f t="shared" si="36"/>
        <v>0.50300370370370373</v>
      </c>
    </row>
    <row r="848" spans="1:10" ht="13.5" thickBot="1" x14ac:dyDescent="0.25">
      <c r="A848" s="27">
        <v>41799</v>
      </c>
      <c r="B848" s="28"/>
      <c r="C848" s="29"/>
      <c r="D848" s="29" t="s">
        <v>4</v>
      </c>
      <c r="E848" s="41">
        <v>436220.29</v>
      </c>
      <c r="F848" s="41">
        <v>738000</v>
      </c>
      <c r="G848" s="34">
        <v>67</v>
      </c>
      <c r="H848" s="32"/>
      <c r="I848" s="36">
        <f t="shared" si="35"/>
        <v>0.59108440379403793</v>
      </c>
      <c r="J848" s="36">
        <f t="shared" si="36"/>
        <v>0.73885550474254735</v>
      </c>
    </row>
    <row r="849" spans="1:10" ht="13.5" thickBot="1" x14ac:dyDescent="0.25">
      <c r="A849" s="27">
        <v>42360</v>
      </c>
      <c r="B849" s="28"/>
      <c r="C849" s="29"/>
      <c r="D849" s="29" t="s">
        <v>4</v>
      </c>
      <c r="E849" s="41">
        <v>418244.17</v>
      </c>
      <c r="F849" s="41">
        <v>750000</v>
      </c>
      <c r="G849" s="34">
        <v>67</v>
      </c>
      <c r="H849" s="31">
        <v>450000</v>
      </c>
      <c r="I849" s="36">
        <f t="shared" si="35"/>
        <v>0.55765889333333329</v>
      </c>
      <c r="J849" s="36">
        <f t="shared" si="36"/>
        <v>0.69707361666666667</v>
      </c>
    </row>
    <row r="850" spans="1:10" ht="13.5" thickBot="1" x14ac:dyDescent="0.25">
      <c r="A850" s="27">
        <v>43130</v>
      </c>
      <c r="B850" s="28"/>
      <c r="C850" s="29"/>
      <c r="D850" s="29" t="s">
        <v>7</v>
      </c>
      <c r="E850" s="41">
        <v>111766.89</v>
      </c>
      <c r="F850" s="41">
        <f>H850/(G850*0.01)</f>
        <v>167647.0588235294</v>
      </c>
      <c r="G850" s="34">
        <v>68</v>
      </c>
      <c r="H850" s="31">
        <v>114000</v>
      </c>
      <c r="I850" s="36">
        <f t="shared" si="35"/>
        <v>0.66667969473684219</v>
      </c>
      <c r="J850" s="36">
        <f t="shared" si="36"/>
        <v>0.83334961842105271</v>
      </c>
    </row>
    <row r="851" spans="1:10" ht="13.5" thickBot="1" x14ac:dyDescent="0.25">
      <c r="A851" s="27">
        <v>43705</v>
      </c>
      <c r="B851" s="28"/>
      <c r="C851" s="29"/>
      <c r="D851" s="29" t="s">
        <v>4</v>
      </c>
      <c r="E851" s="41">
        <v>217500</v>
      </c>
      <c r="F851" s="41">
        <f>H851/(G851*0.01)</f>
        <v>319852.94117647054</v>
      </c>
      <c r="G851" s="34">
        <v>68</v>
      </c>
      <c r="H851" s="31">
        <v>217500</v>
      </c>
      <c r="I851" s="36">
        <f t="shared" si="35"/>
        <v>0.68</v>
      </c>
      <c r="J851" s="36">
        <f t="shared" si="36"/>
        <v>0.85000000000000009</v>
      </c>
    </row>
    <row r="852" spans="1:10" ht="13.5" thickBot="1" x14ac:dyDescent="0.25">
      <c r="A852" s="27">
        <v>43808</v>
      </c>
      <c r="B852" s="28"/>
      <c r="C852" s="29"/>
      <c r="D852" s="29" t="s">
        <v>4</v>
      </c>
      <c r="E852" s="41">
        <v>237500</v>
      </c>
      <c r="F852" s="41">
        <f>H852/(G852*0.01)</f>
        <v>349264.70588235289</v>
      </c>
      <c r="G852" s="34">
        <v>68</v>
      </c>
      <c r="H852" s="31">
        <v>237500</v>
      </c>
      <c r="I852" s="36">
        <f t="shared" si="35"/>
        <v>0.68</v>
      </c>
      <c r="J852" s="36">
        <f t="shared" si="36"/>
        <v>0.85</v>
      </c>
    </row>
    <row r="853" spans="1:10" ht="13.5" thickBot="1" x14ac:dyDescent="0.25">
      <c r="A853" s="27">
        <v>42172</v>
      </c>
      <c r="B853" s="28"/>
      <c r="C853" s="29"/>
      <c r="D853" s="29" t="s">
        <v>4</v>
      </c>
      <c r="E853" s="41">
        <v>214996.64</v>
      </c>
      <c r="F853" s="41">
        <v>356000</v>
      </c>
      <c r="G853" s="34">
        <v>68</v>
      </c>
      <c r="H853" s="31">
        <v>246561</v>
      </c>
      <c r="I853" s="36">
        <f t="shared" si="35"/>
        <v>0.60392314606741582</v>
      </c>
      <c r="J853" s="36">
        <f t="shared" si="36"/>
        <v>0.75490393258426969</v>
      </c>
    </row>
    <row r="854" spans="1:10" ht="13.5" thickBot="1" x14ac:dyDescent="0.25">
      <c r="A854" s="27">
        <v>42109</v>
      </c>
      <c r="B854" s="28"/>
      <c r="C854" s="29"/>
      <c r="D854" s="29" t="s">
        <v>4</v>
      </c>
      <c r="E854" s="41">
        <v>292110.37</v>
      </c>
      <c r="F854" s="41">
        <v>480000</v>
      </c>
      <c r="G854" s="34">
        <v>68</v>
      </c>
      <c r="H854" s="31">
        <v>325000</v>
      </c>
      <c r="I854" s="36">
        <f t="shared" si="35"/>
        <v>0.60856327083333328</v>
      </c>
      <c r="J854" s="36">
        <f t="shared" si="36"/>
        <v>0.7607040885416666</v>
      </c>
    </row>
    <row r="855" spans="1:10" ht="13.5" thickBot="1" x14ac:dyDescent="0.25">
      <c r="A855" s="27">
        <v>40164</v>
      </c>
      <c r="B855" s="28"/>
      <c r="C855" s="29"/>
      <c r="D855" s="29" t="s">
        <v>4</v>
      </c>
      <c r="E855" s="41">
        <v>153159.29999999999</v>
      </c>
      <c r="F855" s="41">
        <v>565000</v>
      </c>
      <c r="G855" s="34">
        <v>68</v>
      </c>
      <c r="H855" s="31">
        <v>385700</v>
      </c>
      <c r="I855" s="36">
        <f t="shared" si="35"/>
        <v>0.27107840707964598</v>
      </c>
      <c r="J855" s="36">
        <f t="shared" si="36"/>
        <v>0.33884800884955751</v>
      </c>
    </row>
    <row r="856" spans="1:10" ht="13.5" thickBot="1" x14ac:dyDescent="0.25">
      <c r="A856" s="27">
        <v>40906</v>
      </c>
      <c r="B856" s="28"/>
      <c r="C856" s="29"/>
      <c r="D856" s="29" t="s">
        <v>4</v>
      </c>
      <c r="E856" s="41">
        <v>332274.92</v>
      </c>
      <c r="F856" s="41">
        <v>585000</v>
      </c>
      <c r="G856" s="34">
        <v>68</v>
      </c>
      <c r="H856" s="31">
        <v>400000</v>
      </c>
      <c r="I856" s="36">
        <f t="shared" si="35"/>
        <v>0.5679913162393162</v>
      </c>
      <c r="J856" s="36">
        <f t="shared" si="36"/>
        <v>0.70998914529914525</v>
      </c>
    </row>
    <row r="857" spans="1:10" ht="13.5" thickBot="1" x14ac:dyDescent="0.25">
      <c r="A857" s="27">
        <v>42236</v>
      </c>
      <c r="B857" s="28"/>
      <c r="C857" s="29"/>
      <c r="D857" s="29" t="s">
        <v>4</v>
      </c>
      <c r="E857" s="41">
        <v>216174.14</v>
      </c>
      <c r="F857" s="41">
        <v>350000</v>
      </c>
      <c r="G857" s="33">
        <v>68.3</v>
      </c>
      <c r="H857" s="31">
        <v>239000</v>
      </c>
      <c r="I857" s="36">
        <f t="shared" si="35"/>
        <v>0.61764040000000009</v>
      </c>
      <c r="J857" s="36">
        <f t="shared" si="36"/>
        <v>0.77205050000000008</v>
      </c>
    </row>
    <row r="858" spans="1:10" ht="13.5" thickBot="1" x14ac:dyDescent="0.25">
      <c r="A858" s="27">
        <v>43340</v>
      </c>
      <c r="B858" s="28"/>
      <c r="C858" s="29"/>
      <c r="D858" s="29" t="s">
        <v>4</v>
      </c>
      <c r="E858" s="41">
        <v>413445.92</v>
      </c>
      <c r="F858" s="41">
        <f>H858/(G858*0.01)</f>
        <v>622254.75841874094</v>
      </c>
      <c r="G858" s="33">
        <v>68.3</v>
      </c>
      <c r="H858" s="31">
        <v>425000</v>
      </c>
      <c r="I858" s="36">
        <f t="shared" si="35"/>
        <v>0.66443191378823518</v>
      </c>
      <c r="J858" s="36">
        <f t="shared" si="36"/>
        <v>0.8305398922352939</v>
      </c>
    </row>
    <row r="859" spans="1:10" ht="13.5" thickBot="1" x14ac:dyDescent="0.25">
      <c r="A859" s="27">
        <v>43733</v>
      </c>
      <c r="B859" s="28"/>
      <c r="C859" s="29"/>
      <c r="D859" s="29" t="s">
        <v>4</v>
      </c>
      <c r="E859" s="41">
        <v>576000</v>
      </c>
      <c r="F859" s="41">
        <f>H859/(G859*0.01)</f>
        <v>835994.1944847604</v>
      </c>
      <c r="G859" s="33">
        <v>68.900000000000006</v>
      </c>
      <c r="H859" s="31">
        <v>576000</v>
      </c>
      <c r="I859" s="36">
        <f t="shared" si="35"/>
        <v>0.68900000000000006</v>
      </c>
      <c r="J859" s="36">
        <f t="shared" si="36"/>
        <v>0.86124999999999996</v>
      </c>
    </row>
    <row r="860" spans="1:10" ht="13.5" thickBot="1" x14ac:dyDescent="0.25">
      <c r="A860" s="27">
        <v>41257</v>
      </c>
      <c r="B860" s="28"/>
      <c r="C860" s="29"/>
      <c r="D860" s="29" t="s">
        <v>4</v>
      </c>
      <c r="E860" s="41">
        <v>60385.34</v>
      </c>
      <c r="F860" s="41">
        <v>105000</v>
      </c>
      <c r="G860" s="34">
        <v>69</v>
      </c>
      <c r="H860" s="31">
        <v>72750</v>
      </c>
      <c r="I860" s="36">
        <f t="shared" si="35"/>
        <v>0.57509847619047616</v>
      </c>
      <c r="J860" s="36">
        <f t="shared" si="36"/>
        <v>0.71887309523809517</v>
      </c>
    </row>
    <row r="861" spans="1:10" ht="13.5" thickBot="1" x14ac:dyDescent="0.25">
      <c r="A861" s="27">
        <v>40564</v>
      </c>
      <c r="B861" s="28"/>
      <c r="C861" s="29"/>
      <c r="D861" s="29" t="s">
        <v>4</v>
      </c>
      <c r="E861" s="41">
        <v>64162.94</v>
      </c>
      <c r="F861" s="41">
        <v>173000</v>
      </c>
      <c r="G861" s="34">
        <v>69</v>
      </c>
      <c r="H861" s="31">
        <v>120000</v>
      </c>
      <c r="I861" s="36">
        <f t="shared" si="35"/>
        <v>0.3708840462427746</v>
      </c>
      <c r="J861" s="36">
        <f t="shared" si="36"/>
        <v>0.46360505780346822</v>
      </c>
    </row>
    <row r="862" spans="1:10" ht="13.5" thickBot="1" x14ac:dyDescent="0.25">
      <c r="A862" s="27">
        <v>40353</v>
      </c>
      <c r="B862" s="28"/>
      <c r="C862" s="29"/>
      <c r="D862" s="29" t="s">
        <v>4</v>
      </c>
      <c r="E862" s="41">
        <v>51507.28</v>
      </c>
      <c r="F862" s="41">
        <v>180000</v>
      </c>
      <c r="G862" s="34">
        <v>69</v>
      </c>
      <c r="H862" s="31">
        <v>125000</v>
      </c>
      <c r="I862" s="36">
        <f t="shared" si="35"/>
        <v>0.28615155555555555</v>
      </c>
      <c r="J862" s="36">
        <f t="shared" si="36"/>
        <v>0.35768944444444445</v>
      </c>
    </row>
    <row r="863" spans="1:10" ht="13.5" thickBot="1" x14ac:dyDescent="0.25">
      <c r="A863" s="27">
        <v>39888</v>
      </c>
      <c r="B863" s="28"/>
      <c r="C863" s="29"/>
      <c r="D863" s="29" t="s">
        <v>4</v>
      </c>
      <c r="E863" s="41">
        <v>101622.11</v>
      </c>
      <c r="F863" s="41">
        <v>216000</v>
      </c>
      <c r="G863" s="34">
        <v>69</v>
      </c>
      <c r="H863" s="31">
        <v>150000</v>
      </c>
      <c r="I863" s="36">
        <f t="shared" si="35"/>
        <v>0.4704727314814815</v>
      </c>
      <c r="J863" s="36">
        <f t="shared" si="36"/>
        <v>0.5880909143518519</v>
      </c>
    </row>
    <row r="864" spans="1:10" ht="13.5" thickBot="1" x14ac:dyDescent="0.25">
      <c r="A864" s="27">
        <v>39888</v>
      </c>
      <c r="B864" s="28"/>
      <c r="C864" s="29"/>
      <c r="D864" s="29" t="s">
        <v>4</v>
      </c>
      <c r="E864" s="41">
        <v>101686.67</v>
      </c>
      <c r="F864" s="41">
        <v>216000</v>
      </c>
      <c r="G864" s="34">
        <v>69</v>
      </c>
      <c r="H864" s="31">
        <v>150000</v>
      </c>
      <c r="I864" s="36">
        <f t="shared" si="35"/>
        <v>0.47077162037037035</v>
      </c>
      <c r="J864" s="36">
        <f t="shared" si="36"/>
        <v>0.58846452546296291</v>
      </c>
    </row>
    <row r="865" spans="1:10" ht="13.5" thickBot="1" x14ac:dyDescent="0.25">
      <c r="A865" s="27">
        <v>41995</v>
      </c>
      <c r="B865" s="28"/>
      <c r="C865" s="29"/>
      <c r="D865" s="29" t="s">
        <v>4</v>
      </c>
      <c r="E865" s="41">
        <v>126634.85</v>
      </c>
      <c r="F865" s="41">
        <v>220000</v>
      </c>
      <c r="G865" s="34">
        <v>69</v>
      </c>
      <c r="H865" s="31">
        <v>150000</v>
      </c>
      <c r="I865" s="36">
        <f t="shared" si="35"/>
        <v>0.57561295454545458</v>
      </c>
      <c r="J865" s="36">
        <f t="shared" si="36"/>
        <v>0.71951619318181825</v>
      </c>
    </row>
    <row r="866" spans="1:10" ht="13.5" thickBot="1" x14ac:dyDescent="0.25">
      <c r="A866" s="27">
        <v>40976</v>
      </c>
      <c r="B866" s="28"/>
      <c r="C866" s="29"/>
      <c r="D866" s="29" t="s">
        <v>4</v>
      </c>
      <c r="E866" s="41">
        <v>121181.82</v>
      </c>
      <c r="F866" s="41">
        <v>220800</v>
      </c>
      <c r="G866" s="34">
        <v>69</v>
      </c>
      <c r="H866" s="31">
        <v>154113</v>
      </c>
      <c r="I866" s="36">
        <f t="shared" si="35"/>
        <v>0.54883070652173915</v>
      </c>
      <c r="J866" s="36">
        <f t="shared" si="36"/>
        <v>0.68603838315217391</v>
      </c>
    </row>
    <row r="867" spans="1:10" ht="13.5" thickBot="1" x14ac:dyDescent="0.25">
      <c r="A867" s="27">
        <v>40277</v>
      </c>
      <c r="B867" s="28"/>
      <c r="C867" s="29"/>
      <c r="D867" s="29" t="s">
        <v>4</v>
      </c>
      <c r="E867" s="41">
        <v>164631.48000000001</v>
      </c>
      <c r="F867" s="41">
        <v>348800</v>
      </c>
      <c r="G867" s="34">
        <v>69</v>
      </c>
      <c r="H867" s="31">
        <v>240000</v>
      </c>
      <c r="I867" s="36">
        <f t="shared" si="35"/>
        <v>0.47199392201834867</v>
      </c>
      <c r="J867" s="36">
        <f t="shared" si="36"/>
        <v>0.58999240252293583</v>
      </c>
    </row>
    <row r="868" spans="1:10" ht="13.5" thickBot="1" x14ac:dyDescent="0.25">
      <c r="A868" s="27">
        <v>40386</v>
      </c>
      <c r="B868" s="28"/>
      <c r="C868" s="29"/>
      <c r="D868" s="29" t="s">
        <v>4</v>
      </c>
      <c r="E868" s="41">
        <v>207035.28</v>
      </c>
      <c r="F868" s="41">
        <v>536500</v>
      </c>
      <c r="G868" s="34">
        <v>69</v>
      </c>
      <c r="H868" s="31">
        <v>371000</v>
      </c>
      <c r="I868" s="36">
        <f t="shared" si="35"/>
        <v>0.38589986952469713</v>
      </c>
      <c r="J868" s="36">
        <f t="shared" si="36"/>
        <v>0.48237483690587141</v>
      </c>
    </row>
    <row r="869" spans="1:10" ht="13.5" thickBot="1" x14ac:dyDescent="0.25">
      <c r="A869" s="27">
        <v>40863</v>
      </c>
      <c r="B869" s="28"/>
      <c r="C869" s="29"/>
      <c r="D869" s="29" t="s">
        <v>4</v>
      </c>
      <c r="E869" s="41">
        <v>314022.74</v>
      </c>
      <c r="F869" s="41">
        <v>556000</v>
      </c>
      <c r="G869" s="34">
        <v>69</v>
      </c>
      <c r="H869" s="31">
        <v>386000</v>
      </c>
      <c r="I869" s="36">
        <f t="shared" si="35"/>
        <v>0.56478910071942445</v>
      </c>
      <c r="J869" s="36">
        <f t="shared" si="36"/>
        <v>0.70598637589928059</v>
      </c>
    </row>
    <row r="870" spans="1:10" ht="13.5" thickBot="1" x14ac:dyDescent="0.25">
      <c r="A870" s="27">
        <v>41415</v>
      </c>
      <c r="B870" s="28"/>
      <c r="C870" s="29"/>
      <c r="D870" s="29" t="s">
        <v>4</v>
      </c>
      <c r="E870" s="41">
        <v>339681.68</v>
      </c>
      <c r="F870" s="41">
        <v>572000</v>
      </c>
      <c r="G870" s="34">
        <v>69</v>
      </c>
      <c r="H870" s="31">
        <v>400000</v>
      </c>
      <c r="I870" s="36">
        <f t="shared" si="35"/>
        <v>0.59384909090909088</v>
      </c>
      <c r="J870" s="36">
        <f t="shared" si="36"/>
        <v>0.74231136363636363</v>
      </c>
    </row>
    <row r="871" spans="1:10" ht="13.5" thickBot="1" x14ac:dyDescent="0.25">
      <c r="A871" s="27">
        <v>43423</v>
      </c>
      <c r="B871" s="28"/>
      <c r="C871" s="29"/>
      <c r="D871" s="29" t="s">
        <v>4</v>
      </c>
      <c r="E871" s="41">
        <v>175452.48</v>
      </c>
      <c r="F871" s="41">
        <f>H871/(G871*0.01)</f>
        <v>260115.60693641615</v>
      </c>
      <c r="G871" s="33">
        <v>69.2</v>
      </c>
      <c r="H871" s="31">
        <v>180000</v>
      </c>
      <c r="I871" s="36">
        <f t="shared" si="35"/>
        <v>0.67451731200000009</v>
      </c>
      <c r="J871" s="36">
        <f t="shared" si="36"/>
        <v>0.84314664000000017</v>
      </c>
    </row>
    <row r="872" spans="1:10" ht="13.5" thickBot="1" x14ac:dyDescent="0.25">
      <c r="A872" s="27">
        <v>43321</v>
      </c>
      <c r="B872" s="28"/>
      <c r="C872" s="29"/>
      <c r="D872" s="29" t="s">
        <v>4</v>
      </c>
      <c r="E872" s="41">
        <v>381113.03</v>
      </c>
      <c r="F872" s="41">
        <f>H872/(G872*0.01)</f>
        <v>560071.94244604313</v>
      </c>
      <c r="G872" s="33">
        <v>69.5</v>
      </c>
      <c r="H872" s="31">
        <v>389250</v>
      </c>
      <c r="I872" s="36">
        <f t="shared" si="35"/>
        <v>0.68047156287732824</v>
      </c>
      <c r="J872" s="36">
        <f t="shared" si="36"/>
        <v>0.85058945359666027</v>
      </c>
    </row>
    <row r="873" spans="1:10" ht="13.5" thickBot="1" x14ac:dyDescent="0.25">
      <c r="A873" s="27">
        <v>43420</v>
      </c>
      <c r="B873" s="28"/>
      <c r="C873" s="29"/>
      <c r="D873" s="29" t="s">
        <v>4</v>
      </c>
      <c r="E873" s="41">
        <v>223197.35</v>
      </c>
      <c r="F873" s="41">
        <f>H873/(G873*0.01)</f>
        <v>330459.77011494257</v>
      </c>
      <c r="G873" s="33">
        <v>69.599999999999994</v>
      </c>
      <c r="H873" s="31">
        <v>230000</v>
      </c>
      <c r="I873" s="36">
        <f t="shared" si="35"/>
        <v>0.67541458956521727</v>
      </c>
      <c r="J873" s="36">
        <f t="shared" si="36"/>
        <v>0.84426823695652164</v>
      </c>
    </row>
    <row r="874" spans="1:10" ht="13.5" thickBot="1" x14ac:dyDescent="0.25">
      <c r="A874" s="27">
        <v>41893</v>
      </c>
      <c r="B874" s="28"/>
      <c r="C874" s="29"/>
      <c r="D874" s="29" t="s">
        <v>4</v>
      </c>
      <c r="E874" s="41">
        <v>91745.279999999999</v>
      </c>
      <c r="F874" s="41">
        <v>155000</v>
      </c>
      <c r="G874" s="34">
        <v>70</v>
      </c>
      <c r="H874" s="32"/>
      <c r="I874" s="36">
        <f t="shared" si="35"/>
        <v>0.59190503225806446</v>
      </c>
      <c r="J874" s="36">
        <f t="shared" si="36"/>
        <v>0.73988129032258065</v>
      </c>
    </row>
    <row r="875" spans="1:10" ht="13.5" thickBot="1" x14ac:dyDescent="0.25">
      <c r="A875" s="27">
        <v>39927</v>
      </c>
      <c r="B875" s="28"/>
      <c r="C875" s="29"/>
      <c r="D875" s="29" t="s">
        <v>4</v>
      </c>
      <c r="E875" s="41">
        <v>85688.93</v>
      </c>
      <c r="F875" s="41">
        <v>169000</v>
      </c>
      <c r="G875" s="34">
        <v>70</v>
      </c>
      <c r="H875" s="31">
        <v>126750</v>
      </c>
      <c r="I875" s="36">
        <f t="shared" si="35"/>
        <v>0.50703508875739645</v>
      </c>
      <c r="J875" s="36">
        <f t="shared" si="36"/>
        <v>0.6337938609467455</v>
      </c>
    </row>
    <row r="876" spans="1:10" ht="13.5" thickBot="1" x14ac:dyDescent="0.25">
      <c r="A876" s="27">
        <v>42522</v>
      </c>
      <c r="B876" s="28"/>
      <c r="C876" s="29"/>
      <c r="D876" s="29" t="s">
        <v>4</v>
      </c>
      <c r="E876" s="41">
        <v>130971.57</v>
      </c>
      <c r="F876" s="41">
        <f>H876/(G876*0.01)</f>
        <v>199999.99999999997</v>
      </c>
      <c r="G876" s="34">
        <v>70</v>
      </c>
      <c r="H876" s="31">
        <v>140000</v>
      </c>
      <c r="I876" s="36">
        <f t="shared" si="35"/>
        <v>0.65485785000000019</v>
      </c>
      <c r="J876" s="36">
        <f t="shared" si="36"/>
        <v>0.81857231250000007</v>
      </c>
    </row>
    <row r="877" spans="1:10" ht="13.5" thickBot="1" x14ac:dyDescent="0.25">
      <c r="A877" s="27">
        <v>42171</v>
      </c>
      <c r="B877" s="28"/>
      <c r="C877" s="29"/>
      <c r="D877" s="29" t="s">
        <v>7</v>
      </c>
      <c r="E877" s="41">
        <v>140196.32999999999</v>
      </c>
      <c r="F877" s="41">
        <v>225000</v>
      </c>
      <c r="G877" s="34">
        <v>70</v>
      </c>
      <c r="H877" s="31">
        <v>156000</v>
      </c>
      <c r="I877" s="36">
        <f t="shared" si="35"/>
        <v>0.62309479999999995</v>
      </c>
      <c r="J877" s="36">
        <f t="shared" si="36"/>
        <v>0.77886849999999996</v>
      </c>
    </row>
    <row r="878" spans="1:10" ht="13.5" thickBot="1" x14ac:dyDescent="0.25">
      <c r="A878" s="27">
        <v>42429</v>
      </c>
      <c r="B878" s="28"/>
      <c r="C878" s="29"/>
      <c r="D878" s="29" t="s">
        <v>4</v>
      </c>
      <c r="E878" s="41">
        <v>155940.85</v>
      </c>
      <c r="F878" s="41">
        <v>240000</v>
      </c>
      <c r="G878" s="34">
        <v>70</v>
      </c>
      <c r="H878" s="31">
        <v>168000</v>
      </c>
      <c r="I878" s="36">
        <f t="shared" si="35"/>
        <v>0.64975354166666666</v>
      </c>
      <c r="J878" s="36">
        <f t="shared" si="36"/>
        <v>0.81219192708333332</v>
      </c>
    </row>
    <row r="879" spans="1:10" ht="13.5" thickBot="1" x14ac:dyDescent="0.25">
      <c r="A879" s="27">
        <v>41264</v>
      </c>
      <c r="B879" s="28"/>
      <c r="C879" s="29"/>
      <c r="D879" s="29" t="s">
        <v>4</v>
      </c>
      <c r="E879" s="41">
        <v>197956.47</v>
      </c>
      <c r="F879" s="41">
        <v>317840</v>
      </c>
      <c r="G879" s="34">
        <v>70</v>
      </c>
      <c r="H879" s="31">
        <v>238400</v>
      </c>
      <c r="I879" s="36">
        <f t="shared" si="35"/>
        <v>0.62281799018374029</v>
      </c>
      <c r="J879" s="36">
        <f t="shared" si="36"/>
        <v>0.77852248772967536</v>
      </c>
    </row>
    <row r="880" spans="1:10" ht="13.5" thickBot="1" x14ac:dyDescent="0.25">
      <c r="A880" s="27">
        <v>40820</v>
      </c>
      <c r="B880" s="28"/>
      <c r="C880" s="29"/>
      <c r="D880" s="29" t="s">
        <v>4</v>
      </c>
      <c r="E880" s="41">
        <v>169389.37</v>
      </c>
      <c r="F880" s="41">
        <v>328000</v>
      </c>
      <c r="G880" s="34">
        <v>70</v>
      </c>
      <c r="H880" s="31">
        <v>231000</v>
      </c>
      <c r="I880" s="36">
        <f t="shared" si="35"/>
        <v>0.51643100609756099</v>
      </c>
      <c r="J880" s="36">
        <f t="shared" si="36"/>
        <v>0.64553875762195123</v>
      </c>
    </row>
    <row r="881" spans="1:10" ht="13.5" thickBot="1" x14ac:dyDescent="0.25">
      <c r="A881" s="27">
        <v>40071</v>
      </c>
      <c r="B881" s="28"/>
      <c r="C881" s="29"/>
      <c r="D881" s="29" t="s">
        <v>4</v>
      </c>
      <c r="E881" s="41">
        <v>175833.62</v>
      </c>
      <c r="F881" s="41">
        <v>355000</v>
      </c>
      <c r="G881" s="34">
        <v>70</v>
      </c>
      <c r="H881" s="31">
        <v>250000</v>
      </c>
      <c r="I881" s="36">
        <f t="shared" si="35"/>
        <v>0.4953059718309859</v>
      </c>
      <c r="J881" s="36">
        <f t="shared" si="36"/>
        <v>0.61913246478873241</v>
      </c>
    </row>
    <row r="882" spans="1:10" ht="13.5" thickBot="1" x14ac:dyDescent="0.25">
      <c r="A882" s="27">
        <v>41911</v>
      </c>
      <c r="B882" s="28"/>
      <c r="C882" s="29"/>
      <c r="D882" s="29" t="s">
        <v>4</v>
      </c>
      <c r="E882" s="41">
        <v>233069.8</v>
      </c>
      <c r="F882" s="41">
        <v>383554</v>
      </c>
      <c r="G882" s="34">
        <v>70</v>
      </c>
      <c r="H882" s="31">
        <v>267400</v>
      </c>
      <c r="I882" s="36">
        <f t="shared" si="35"/>
        <v>0.60765837404902567</v>
      </c>
      <c r="J882" s="36">
        <f t="shared" si="36"/>
        <v>0.75957296756128201</v>
      </c>
    </row>
    <row r="883" spans="1:10" ht="13.5" thickBot="1" x14ac:dyDescent="0.25">
      <c r="A883" s="27">
        <v>40529</v>
      </c>
      <c r="B883" s="28"/>
      <c r="C883" s="29"/>
      <c r="D883" s="29" t="s">
        <v>4</v>
      </c>
      <c r="E883" s="41">
        <v>217798.18</v>
      </c>
      <c r="F883" s="41">
        <v>411900</v>
      </c>
      <c r="G883" s="34">
        <v>70</v>
      </c>
      <c r="H883" s="31">
        <v>291250</v>
      </c>
      <c r="I883" s="36">
        <f t="shared" si="35"/>
        <v>0.52876470016994415</v>
      </c>
      <c r="J883" s="36">
        <f t="shared" si="36"/>
        <v>0.66095587521243016</v>
      </c>
    </row>
    <row r="884" spans="1:10" ht="13.5" thickBot="1" x14ac:dyDescent="0.25">
      <c r="A884" s="27">
        <v>41220</v>
      </c>
      <c r="B884" s="28"/>
      <c r="C884" s="29"/>
      <c r="D884" s="29" t="s">
        <v>4</v>
      </c>
      <c r="E884" s="41">
        <v>234946.57</v>
      </c>
      <c r="F884" s="41">
        <v>425000</v>
      </c>
      <c r="G884" s="34">
        <v>70</v>
      </c>
      <c r="H884" s="31">
        <v>300000</v>
      </c>
      <c r="I884" s="36">
        <f t="shared" si="35"/>
        <v>0.55281545882352945</v>
      </c>
      <c r="J884" s="36">
        <f t="shared" si="36"/>
        <v>0.69101932352941176</v>
      </c>
    </row>
    <row r="885" spans="1:10" ht="13.5" thickBot="1" x14ac:dyDescent="0.25">
      <c r="A885" s="27">
        <v>42304</v>
      </c>
      <c r="B885" s="28"/>
      <c r="C885" s="29"/>
      <c r="D885" s="29" t="s">
        <v>4</v>
      </c>
      <c r="E885" s="41">
        <v>290429.19</v>
      </c>
      <c r="F885" s="41">
        <v>448000</v>
      </c>
      <c r="G885" s="34">
        <v>70</v>
      </c>
      <c r="H885" s="31">
        <v>313250</v>
      </c>
      <c r="I885" s="36">
        <f t="shared" si="35"/>
        <v>0.64827944196428577</v>
      </c>
      <c r="J885" s="36">
        <f t="shared" si="36"/>
        <v>0.81034930245535719</v>
      </c>
    </row>
    <row r="886" spans="1:10" ht="13.5" thickBot="1" x14ac:dyDescent="0.25">
      <c r="A886" s="27">
        <v>41610</v>
      </c>
      <c r="B886" s="28"/>
      <c r="C886" s="29"/>
      <c r="D886" s="29" t="s">
        <v>4</v>
      </c>
      <c r="E886" s="41">
        <v>426527.91</v>
      </c>
      <c r="F886" s="41">
        <v>1786000</v>
      </c>
      <c r="G886" s="34">
        <v>70</v>
      </c>
      <c r="H886" s="31">
        <v>500000</v>
      </c>
      <c r="I886" s="36">
        <f t="shared" si="35"/>
        <v>0.2388174188129899</v>
      </c>
      <c r="J886" s="36">
        <f t="shared" si="36"/>
        <v>0.29852177351623738</v>
      </c>
    </row>
    <row r="887" spans="1:10" ht="13.5" thickBot="1" x14ac:dyDescent="0.25">
      <c r="A887" s="27">
        <v>40896</v>
      </c>
      <c r="B887" s="28"/>
      <c r="C887" s="29"/>
      <c r="D887" s="29" t="s">
        <v>4</v>
      </c>
      <c r="E887" s="41">
        <v>99786.22</v>
      </c>
      <c r="F887" s="41">
        <v>171000</v>
      </c>
      <c r="G887" s="34">
        <v>71</v>
      </c>
      <c r="H887" s="31">
        <v>122828</v>
      </c>
      <c r="I887" s="36">
        <f t="shared" si="35"/>
        <v>0.58354514619883047</v>
      </c>
      <c r="J887" s="36">
        <f t="shared" si="36"/>
        <v>0.72943143274853806</v>
      </c>
    </row>
    <row r="888" spans="1:10" ht="13.5" thickBot="1" x14ac:dyDescent="0.25">
      <c r="A888" s="27">
        <v>41403</v>
      </c>
      <c r="B888" s="28"/>
      <c r="C888" s="29"/>
      <c r="D888" s="29" t="s">
        <v>4</v>
      </c>
      <c r="E888" s="41">
        <v>118564.56</v>
      </c>
      <c r="F888" s="41">
        <v>194000</v>
      </c>
      <c r="G888" s="34">
        <v>71</v>
      </c>
      <c r="H888" s="31">
        <v>138600</v>
      </c>
      <c r="I888" s="36">
        <f t="shared" si="35"/>
        <v>0.61115752577319582</v>
      </c>
      <c r="J888" s="36">
        <f t="shared" si="36"/>
        <v>0.76394690721649483</v>
      </c>
    </row>
    <row r="889" spans="1:10" ht="13.5" thickBot="1" x14ac:dyDescent="0.25">
      <c r="A889" s="27">
        <v>40731</v>
      </c>
      <c r="B889" s="28"/>
      <c r="C889" s="29"/>
      <c r="D889" s="29" t="s">
        <v>4</v>
      </c>
      <c r="E889" s="41">
        <v>111676.18</v>
      </c>
      <c r="F889" s="41">
        <v>210000</v>
      </c>
      <c r="G889" s="34">
        <v>71</v>
      </c>
      <c r="H889" s="31">
        <v>150000</v>
      </c>
      <c r="I889" s="36">
        <f t="shared" si="35"/>
        <v>0.53179133333333328</v>
      </c>
      <c r="J889" s="36">
        <f t="shared" si="36"/>
        <v>0.66473916666666666</v>
      </c>
    </row>
    <row r="890" spans="1:10" ht="13.5" thickBot="1" x14ac:dyDescent="0.25">
      <c r="A890" s="27">
        <v>40542</v>
      </c>
      <c r="B890" s="28"/>
      <c r="C890" s="29"/>
      <c r="D890" s="29" t="s">
        <v>4</v>
      </c>
      <c r="E890" s="41">
        <v>138058.82999999999</v>
      </c>
      <c r="F890" s="41">
        <v>270000</v>
      </c>
      <c r="G890" s="34">
        <v>71</v>
      </c>
      <c r="H890" s="31">
        <v>192000</v>
      </c>
      <c r="I890" s="36">
        <f t="shared" si="35"/>
        <v>0.51132899999999992</v>
      </c>
      <c r="J890" s="36">
        <f t="shared" si="36"/>
        <v>0.6391612499999999</v>
      </c>
    </row>
    <row r="891" spans="1:10" ht="13.5" thickBot="1" x14ac:dyDescent="0.25">
      <c r="A891" s="27">
        <v>40154</v>
      </c>
      <c r="B891" s="28"/>
      <c r="C891" s="29"/>
      <c r="D891" s="29" t="s">
        <v>4</v>
      </c>
      <c r="E891" s="41">
        <v>178057.92</v>
      </c>
      <c r="F891" s="41">
        <v>350000</v>
      </c>
      <c r="G891" s="34">
        <v>71</v>
      </c>
      <c r="H891" s="31">
        <v>250000</v>
      </c>
      <c r="I891" s="36">
        <f t="shared" si="35"/>
        <v>0.50873691428571433</v>
      </c>
      <c r="J891" s="36">
        <f t="shared" si="36"/>
        <v>0.63592114285714285</v>
      </c>
    </row>
    <row r="892" spans="1:10" ht="13.5" thickBot="1" x14ac:dyDescent="0.25">
      <c r="A892" s="27">
        <v>40892</v>
      </c>
      <c r="B892" s="28"/>
      <c r="C892" s="29"/>
      <c r="D892" s="29" t="s">
        <v>4</v>
      </c>
      <c r="E892" s="41">
        <v>236432.04</v>
      </c>
      <c r="F892" s="41">
        <v>400000</v>
      </c>
      <c r="G892" s="34">
        <v>71</v>
      </c>
      <c r="H892" s="31">
        <v>285000</v>
      </c>
      <c r="I892" s="36">
        <f t="shared" si="35"/>
        <v>0.5910801</v>
      </c>
      <c r="J892" s="36">
        <f t="shared" si="36"/>
        <v>0.73885012500000002</v>
      </c>
    </row>
    <row r="893" spans="1:10" ht="13.5" thickBot="1" x14ac:dyDescent="0.25">
      <c r="A893" s="27">
        <v>41806</v>
      </c>
      <c r="B893" s="28"/>
      <c r="C893" s="29"/>
      <c r="D893" s="29" t="s">
        <v>4</v>
      </c>
      <c r="E893" s="41">
        <v>383549.08</v>
      </c>
      <c r="F893" s="41">
        <v>616000</v>
      </c>
      <c r="G893" s="34">
        <v>71</v>
      </c>
      <c r="H893" s="31">
        <v>442400</v>
      </c>
      <c r="I893" s="36">
        <f t="shared" si="35"/>
        <v>0.62264461038961039</v>
      </c>
      <c r="J893" s="36">
        <f t="shared" si="36"/>
        <v>0.77830576298701304</v>
      </c>
    </row>
    <row r="894" spans="1:10" ht="13.5" thickBot="1" x14ac:dyDescent="0.25">
      <c r="A894" s="27">
        <v>41897</v>
      </c>
      <c r="B894" s="28"/>
      <c r="C894" s="29"/>
      <c r="D894" s="29" t="s">
        <v>4</v>
      </c>
      <c r="E894" s="41">
        <v>418676.11</v>
      </c>
      <c r="F894" s="41">
        <v>674000</v>
      </c>
      <c r="G894" s="34">
        <v>71</v>
      </c>
      <c r="H894" s="31">
        <v>480000</v>
      </c>
      <c r="I894" s="36">
        <f t="shared" si="35"/>
        <v>0.62118117210682489</v>
      </c>
      <c r="J894" s="36">
        <f t="shared" si="36"/>
        <v>0.77647646513353108</v>
      </c>
    </row>
    <row r="895" spans="1:10" ht="13.5" thickBot="1" x14ac:dyDescent="0.25">
      <c r="A895" s="27">
        <v>42656</v>
      </c>
      <c r="B895" s="28"/>
      <c r="C895" s="29"/>
      <c r="D895" s="29" t="s">
        <v>4</v>
      </c>
      <c r="E895" s="41">
        <v>460766.88</v>
      </c>
      <c r="F895" s="41">
        <f>H895/(G895*0.01)</f>
        <v>702247.19101123593</v>
      </c>
      <c r="G895" s="33">
        <v>71.2</v>
      </c>
      <c r="H895" s="31">
        <v>500000</v>
      </c>
      <c r="I895" s="36">
        <f t="shared" si="35"/>
        <v>0.65613203712000001</v>
      </c>
      <c r="J895" s="36">
        <f t="shared" si="36"/>
        <v>0.82016504639999999</v>
      </c>
    </row>
    <row r="896" spans="1:10" ht="13.5" thickBot="1" x14ac:dyDescent="0.25">
      <c r="A896" s="27">
        <v>42741</v>
      </c>
      <c r="B896" s="28"/>
      <c r="C896" s="29"/>
      <c r="D896" s="29" t="s">
        <v>4</v>
      </c>
      <c r="E896" s="41">
        <v>382970.85</v>
      </c>
      <c r="F896" s="41">
        <f>H896/(G896*0.01)</f>
        <v>561009.81767180923</v>
      </c>
      <c r="G896" s="33">
        <v>71.3</v>
      </c>
      <c r="H896" s="31">
        <v>400000</v>
      </c>
      <c r="I896" s="36">
        <f t="shared" si="35"/>
        <v>0.68264554012500001</v>
      </c>
      <c r="J896" s="36">
        <f t="shared" si="36"/>
        <v>0.85330692515624995</v>
      </c>
    </row>
    <row r="897" spans="1:10" ht="13.5" thickBot="1" x14ac:dyDescent="0.25">
      <c r="A897" s="27">
        <v>42691</v>
      </c>
      <c r="B897" s="28"/>
      <c r="C897" s="29"/>
      <c r="D897" s="29" t="s">
        <v>4</v>
      </c>
      <c r="E897" s="41">
        <v>275923.39</v>
      </c>
      <c r="F897" s="41">
        <f>H897/(G897*0.01)</f>
        <v>405027.9329608939</v>
      </c>
      <c r="G897" s="33">
        <v>71.599999999999994</v>
      </c>
      <c r="H897" s="31">
        <v>290000</v>
      </c>
      <c r="I897" s="36">
        <f t="shared" si="35"/>
        <v>0.68124533531034481</v>
      </c>
      <c r="J897" s="36">
        <f t="shared" si="36"/>
        <v>0.85155666913793082</v>
      </c>
    </row>
    <row r="898" spans="1:10" ht="13.5" thickBot="1" x14ac:dyDescent="0.25">
      <c r="A898" s="27">
        <v>43637</v>
      </c>
      <c r="B898" s="28"/>
      <c r="C898" s="29"/>
      <c r="D898" s="29" t="s">
        <v>4</v>
      </c>
      <c r="E898" s="41">
        <v>176000</v>
      </c>
      <c r="F898" s="41">
        <f>H898/(G898*0.01)</f>
        <v>245125.34818941506</v>
      </c>
      <c r="G898" s="33">
        <v>71.8</v>
      </c>
      <c r="H898" s="31">
        <v>176000</v>
      </c>
      <c r="I898" s="36">
        <f t="shared" si="35"/>
        <v>0.71799999999999997</v>
      </c>
      <c r="J898" s="36">
        <f t="shared" si="36"/>
        <v>0.89749999999999985</v>
      </c>
    </row>
    <row r="899" spans="1:10" ht="13.5" thickBot="1" x14ac:dyDescent="0.25">
      <c r="A899" s="27">
        <v>41220</v>
      </c>
      <c r="B899" s="28"/>
      <c r="C899" s="29"/>
      <c r="D899" s="29" t="s">
        <v>4</v>
      </c>
      <c r="E899" s="41">
        <v>51181.11</v>
      </c>
      <c r="F899" s="41">
        <v>100000</v>
      </c>
      <c r="G899" s="34">
        <v>72</v>
      </c>
      <c r="H899" s="31">
        <v>63063</v>
      </c>
      <c r="I899" s="36">
        <f t="shared" si="35"/>
        <v>0.51181109999999996</v>
      </c>
      <c r="J899" s="36">
        <f t="shared" si="36"/>
        <v>0.63976387499999998</v>
      </c>
    </row>
    <row r="900" spans="1:10" ht="13.5" thickBot="1" x14ac:dyDescent="0.25">
      <c r="A900" s="27">
        <v>40996</v>
      </c>
      <c r="B900" s="28"/>
      <c r="C900" s="29"/>
      <c r="D900" s="29" t="s">
        <v>4</v>
      </c>
      <c r="E900" s="41">
        <v>34721.879999999997</v>
      </c>
      <c r="F900" s="41">
        <v>103400</v>
      </c>
      <c r="G900" s="34">
        <v>72</v>
      </c>
      <c r="H900" s="31">
        <v>75000</v>
      </c>
      <c r="I900" s="36">
        <f t="shared" ref="I900:I963" si="38">E900/F900</f>
        <v>0.33580154738878143</v>
      </c>
      <c r="J900" s="36">
        <f t="shared" ref="J900:J963" si="39">E900/(F900*(1-$C$1))</f>
        <v>0.41975193423597673</v>
      </c>
    </row>
    <row r="901" spans="1:10" ht="13.5" thickBot="1" x14ac:dyDescent="0.25">
      <c r="A901" s="27">
        <v>40072</v>
      </c>
      <c r="B901" s="28"/>
      <c r="C901" s="29"/>
      <c r="D901" s="29" t="s">
        <v>4</v>
      </c>
      <c r="E901" s="41">
        <v>89421.36</v>
      </c>
      <c r="F901" s="41">
        <v>188000</v>
      </c>
      <c r="G901" s="34">
        <v>72</v>
      </c>
      <c r="H901" s="31">
        <v>136000</v>
      </c>
      <c r="I901" s="36">
        <f t="shared" si="38"/>
        <v>0.47564553191489362</v>
      </c>
      <c r="J901" s="36">
        <f t="shared" si="39"/>
        <v>0.59455691489361706</v>
      </c>
    </row>
    <row r="902" spans="1:10" ht="13.5" thickBot="1" x14ac:dyDescent="0.25">
      <c r="A902" s="27">
        <v>39806</v>
      </c>
      <c r="B902" s="28"/>
      <c r="C902" s="29"/>
      <c r="D902" s="29" t="s">
        <v>4</v>
      </c>
      <c r="E902" s="41">
        <v>123274.69</v>
      </c>
      <c r="F902" s="41">
        <v>267000</v>
      </c>
      <c r="G902" s="34">
        <v>72</v>
      </c>
      <c r="H902" s="31">
        <v>192000</v>
      </c>
      <c r="I902" s="36">
        <f t="shared" si="38"/>
        <v>0.46170295880149814</v>
      </c>
      <c r="J902" s="36">
        <f t="shared" si="39"/>
        <v>0.57712869850187265</v>
      </c>
    </row>
    <row r="903" spans="1:10" ht="13.5" thickBot="1" x14ac:dyDescent="0.25">
      <c r="A903" s="27">
        <v>40060</v>
      </c>
      <c r="B903" s="28"/>
      <c r="C903" s="29"/>
      <c r="D903" s="29" t="s">
        <v>4</v>
      </c>
      <c r="E903" s="41">
        <v>134078.72</v>
      </c>
      <c r="F903" s="41">
        <v>275000</v>
      </c>
      <c r="G903" s="34">
        <v>72</v>
      </c>
      <c r="H903" s="31">
        <v>200000</v>
      </c>
      <c r="I903" s="36">
        <f t="shared" si="38"/>
        <v>0.4875589818181818</v>
      </c>
      <c r="J903" s="36">
        <f t="shared" si="39"/>
        <v>0.60944872727272725</v>
      </c>
    </row>
    <row r="904" spans="1:10" ht="13.5" thickBot="1" x14ac:dyDescent="0.25">
      <c r="A904" s="27">
        <v>41862</v>
      </c>
      <c r="B904" s="28"/>
      <c r="C904" s="29"/>
      <c r="D904" s="29" t="s">
        <v>4</v>
      </c>
      <c r="E904" s="41">
        <v>348024.51</v>
      </c>
      <c r="F904" s="41">
        <v>550000</v>
      </c>
      <c r="G904" s="34">
        <v>72</v>
      </c>
      <c r="H904" s="31">
        <v>398750</v>
      </c>
      <c r="I904" s="36">
        <f t="shared" si="38"/>
        <v>0.63277183636363643</v>
      </c>
      <c r="J904" s="36">
        <f t="shared" si="39"/>
        <v>0.79096479545454546</v>
      </c>
    </row>
    <row r="905" spans="1:10" ht="13.5" thickBot="1" x14ac:dyDescent="0.25">
      <c r="A905" s="27">
        <v>41681</v>
      </c>
      <c r="B905" s="28"/>
      <c r="C905" s="29"/>
      <c r="D905" s="29" t="s">
        <v>4</v>
      </c>
      <c r="E905" s="41">
        <v>438613.22</v>
      </c>
      <c r="F905" s="41">
        <v>690000</v>
      </c>
      <c r="G905" s="34">
        <v>72</v>
      </c>
      <c r="H905" s="31">
        <v>408750</v>
      </c>
      <c r="I905" s="36">
        <f t="shared" si="38"/>
        <v>0.63567133333333325</v>
      </c>
      <c r="J905" s="36">
        <f t="shared" si="39"/>
        <v>0.79458916666666657</v>
      </c>
    </row>
    <row r="906" spans="1:10" ht="13.5" thickBot="1" x14ac:dyDescent="0.25">
      <c r="A906" s="27">
        <v>43535</v>
      </c>
      <c r="B906" s="28"/>
      <c r="C906" s="29"/>
      <c r="D906" s="29" t="s">
        <v>4</v>
      </c>
      <c r="E906" s="41">
        <v>563193.03</v>
      </c>
      <c r="F906" s="41">
        <f>H906/(G906*0.01)</f>
        <v>800970.87378640776</v>
      </c>
      <c r="G906" s="33">
        <v>72.099999999999994</v>
      </c>
      <c r="H906" s="31">
        <v>577500</v>
      </c>
      <c r="I906" s="36">
        <f t="shared" si="38"/>
        <v>0.70313796472727275</v>
      </c>
      <c r="J906" s="36">
        <f t="shared" si="39"/>
        <v>0.87892245590909102</v>
      </c>
    </row>
    <row r="907" spans="1:10" ht="13.5" thickBot="1" x14ac:dyDescent="0.25">
      <c r="A907" s="27">
        <v>43453</v>
      </c>
      <c r="B907" s="28"/>
      <c r="C907" s="29"/>
      <c r="D907" s="29" t="s">
        <v>4</v>
      </c>
      <c r="E907" s="41">
        <v>393000</v>
      </c>
      <c r="F907" s="41">
        <f>H907/(G907*0.01)</f>
        <v>544321.32963988918</v>
      </c>
      <c r="G907" s="33">
        <v>72.2</v>
      </c>
      <c r="H907" s="31">
        <v>393000</v>
      </c>
      <c r="I907" s="36">
        <f t="shared" si="38"/>
        <v>0.72199999999999998</v>
      </c>
      <c r="J907" s="36">
        <f t="shared" si="39"/>
        <v>0.90249999999999997</v>
      </c>
    </row>
    <row r="908" spans="1:10" ht="13.5" thickBot="1" x14ac:dyDescent="0.25">
      <c r="A908" s="27">
        <v>43510</v>
      </c>
      <c r="B908" s="28"/>
      <c r="C908" s="29"/>
      <c r="D908" s="29" t="s">
        <v>4</v>
      </c>
      <c r="E908" s="41">
        <v>318000</v>
      </c>
      <c r="F908" s="41">
        <f>H908/(G908*0.01)</f>
        <v>438016.52892561984</v>
      </c>
      <c r="G908" s="33">
        <v>72.599999999999994</v>
      </c>
      <c r="H908" s="31">
        <v>318000</v>
      </c>
      <c r="I908" s="36">
        <f t="shared" si="38"/>
        <v>0.72599999999999998</v>
      </c>
      <c r="J908" s="36">
        <f t="shared" si="39"/>
        <v>0.90749999999999997</v>
      </c>
    </row>
    <row r="909" spans="1:10" ht="13.5" thickBot="1" x14ac:dyDescent="0.25">
      <c r="A909" s="27">
        <v>43566</v>
      </c>
      <c r="B909" s="28"/>
      <c r="C909" s="29"/>
      <c r="D909" s="29" t="s">
        <v>4</v>
      </c>
      <c r="E909" s="41">
        <v>344690.7</v>
      </c>
      <c r="F909" s="41">
        <f>H909/(G909*0.01)</f>
        <v>474587.91208791209</v>
      </c>
      <c r="G909" s="33">
        <v>72.8</v>
      </c>
      <c r="H909" s="31">
        <v>345500</v>
      </c>
      <c r="I909" s="36">
        <f t="shared" si="38"/>
        <v>0.72629473111432707</v>
      </c>
      <c r="J909" s="36">
        <f t="shared" si="39"/>
        <v>0.90786841389290884</v>
      </c>
    </row>
    <row r="910" spans="1:10" ht="13.5" thickBot="1" x14ac:dyDescent="0.25">
      <c r="A910" s="27">
        <v>40681</v>
      </c>
      <c r="B910" s="28"/>
      <c r="C910" s="29"/>
      <c r="D910" s="29" t="s">
        <v>4</v>
      </c>
      <c r="E910" s="41">
        <v>42260</v>
      </c>
      <c r="F910" s="41">
        <v>77500</v>
      </c>
      <c r="G910" s="34">
        <v>73</v>
      </c>
      <c r="H910" s="31">
        <v>57000</v>
      </c>
      <c r="I910" s="36">
        <f t="shared" si="38"/>
        <v>0.54529032258064514</v>
      </c>
      <c r="J910" s="36">
        <f t="shared" si="39"/>
        <v>0.68161290322580648</v>
      </c>
    </row>
    <row r="911" spans="1:10" ht="13.5" thickBot="1" x14ac:dyDescent="0.25">
      <c r="A911" s="27">
        <v>40660</v>
      </c>
      <c r="B911" s="28"/>
      <c r="C911" s="29"/>
      <c r="D911" s="29" t="s">
        <v>4</v>
      </c>
      <c r="E911" s="41">
        <v>58882.03</v>
      </c>
      <c r="F911" s="41">
        <v>109000</v>
      </c>
      <c r="G911" s="34">
        <v>73</v>
      </c>
      <c r="H911" s="31">
        <v>80000</v>
      </c>
      <c r="I911" s="36">
        <f t="shared" si="38"/>
        <v>0.54020211009174313</v>
      </c>
      <c r="J911" s="36">
        <f t="shared" si="39"/>
        <v>0.67525263761467891</v>
      </c>
    </row>
    <row r="912" spans="1:10" ht="13.5" thickBot="1" x14ac:dyDescent="0.25">
      <c r="A912" s="27">
        <v>40522</v>
      </c>
      <c r="B912" s="28"/>
      <c r="C912" s="29"/>
      <c r="D912" s="29" t="s">
        <v>4</v>
      </c>
      <c r="E912" s="41">
        <v>52324.73</v>
      </c>
      <c r="F912" s="41">
        <v>115000</v>
      </c>
      <c r="G912" s="34">
        <v>73</v>
      </c>
      <c r="H912" s="31">
        <v>85000</v>
      </c>
      <c r="I912" s="36">
        <f t="shared" si="38"/>
        <v>0.45499765217391308</v>
      </c>
      <c r="J912" s="36">
        <f t="shared" si="39"/>
        <v>0.56874706521739138</v>
      </c>
    </row>
    <row r="913" spans="1:10" ht="13.5" thickBot="1" x14ac:dyDescent="0.25">
      <c r="A913" s="27">
        <v>43563</v>
      </c>
      <c r="B913" s="28"/>
      <c r="C913" s="29"/>
      <c r="D913" s="29" t="s">
        <v>4</v>
      </c>
      <c r="E913" s="41">
        <v>135000</v>
      </c>
      <c r="F913" s="41">
        <f>H913/(G913*0.01)</f>
        <v>184931.50684931508</v>
      </c>
      <c r="G913" s="34">
        <v>73</v>
      </c>
      <c r="H913" s="31">
        <v>135000</v>
      </c>
      <c r="I913" s="36">
        <f t="shared" si="38"/>
        <v>0.73</v>
      </c>
      <c r="J913" s="36">
        <f t="shared" si="39"/>
        <v>0.91249999999999998</v>
      </c>
    </row>
    <row r="914" spans="1:10" ht="13.5" thickBot="1" x14ac:dyDescent="0.25">
      <c r="A914" s="27">
        <v>40177</v>
      </c>
      <c r="B914" s="28"/>
      <c r="C914" s="29"/>
      <c r="D914" s="29" t="s">
        <v>4</v>
      </c>
      <c r="E914" s="41">
        <v>105516.19</v>
      </c>
      <c r="F914" s="41">
        <v>205000</v>
      </c>
      <c r="G914" s="34">
        <v>73</v>
      </c>
      <c r="H914" s="31">
        <v>150000</v>
      </c>
      <c r="I914" s="36">
        <f t="shared" si="38"/>
        <v>0.51471312195121954</v>
      </c>
      <c r="J914" s="36">
        <f t="shared" si="39"/>
        <v>0.64339140243902437</v>
      </c>
    </row>
    <row r="915" spans="1:10" ht="13.5" thickBot="1" x14ac:dyDescent="0.25">
      <c r="A915" s="27">
        <v>42037</v>
      </c>
      <c r="B915" s="28"/>
      <c r="C915" s="29"/>
      <c r="D915" s="29" t="s">
        <v>4</v>
      </c>
      <c r="E915" s="41">
        <v>144586.85999999999</v>
      </c>
      <c r="F915" s="41">
        <v>221000</v>
      </c>
      <c r="G915" s="34">
        <v>73</v>
      </c>
      <c r="H915" s="31">
        <v>160100</v>
      </c>
      <c r="I915" s="36">
        <f t="shared" si="38"/>
        <v>0.65423918552036198</v>
      </c>
      <c r="J915" s="36">
        <f t="shared" si="39"/>
        <v>0.81779898190045242</v>
      </c>
    </row>
    <row r="916" spans="1:10" ht="13.5" thickBot="1" x14ac:dyDescent="0.25">
      <c r="A916" s="27">
        <v>41579</v>
      </c>
      <c r="B916" s="28"/>
      <c r="C916" s="29"/>
      <c r="D916" s="29" t="s">
        <v>4</v>
      </c>
      <c r="E916" s="41">
        <v>132958.42000000001</v>
      </c>
      <c r="F916" s="41">
        <v>230000</v>
      </c>
      <c r="G916" s="34">
        <v>73</v>
      </c>
      <c r="H916" s="31">
        <v>169000</v>
      </c>
      <c r="I916" s="36">
        <f t="shared" si="38"/>
        <v>0.5780800869565218</v>
      </c>
      <c r="J916" s="36">
        <f t="shared" si="39"/>
        <v>0.72260010869565228</v>
      </c>
    </row>
    <row r="917" spans="1:10" ht="13.5" thickBot="1" x14ac:dyDescent="0.25">
      <c r="A917" s="27">
        <v>41303</v>
      </c>
      <c r="B917" s="28"/>
      <c r="C917" s="29"/>
      <c r="D917" s="29" t="s">
        <v>4</v>
      </c>
      <c r="E917" s="41">
        <v>233691.19</v>
      </c>
      <c r="F917" s="41">
        <v>376000</v>
      </c>
      <c r="G917" s="34">
        <v>73</v>
      </c>
      <c r="H917" s="31">
        <v>276000</v>
      </c>
      <c r="I917" s="36">
        <f t="shared" si="38"/>
        <v>0.6215191223404255</v>
      </c>
      <c r="J917" s="36">
        <f t="shared" si="39"/>
        <v>0.77689890292553188</v>
      </c>
    </row>
    <row r="918" spans="1:10" ht="13.5" thickBot="1" x14ac:dyDescent="0.25">
      <c r="A918" s="27">
        <v>40529</v>
      </c>
      <c r="B918" s="28"/>
      <c r="C918" s="29"/>
      <c r="D918" s="29" t="s">
        <v>4</v>
      </c>
      <c r="E918" s="41">
        <v>189160.56</v>
      </c>
      <c r="F918" s="41">
        <v>410000</v>
      </c>
      <c r="G918" s="34">
        <v>73</v>
      </c>
      <c r="H918" s="32"/>
      <c r="I918" s="36">
        <f t="shared" si="38"/>
        <v>0.46136721951219511</v>
      </c>
      <c r="J918" s="36">
        <f t="shared" si="39"/>
        <v>0.57670902439024385</v>
      </c>
    </row>
    <row r="919" spans="1:10" ht="13.5" thickBot="1" x14ac:dyDescent="0.25">
      <c r="A919" s="27">
        <v>40511</v>
      </c>
      <c r="B919" s="28"/>
      <c r="C919" s="29"/>
      <c r="D919" s="29" t="s">
        <v>4</v>
      </c>
      <c r="E919" s="41">
        <v>288255</v>
      </c>
      <c r="F919" s="41">
        <v>545000</v>
      </c>
      <c r="G919" s="34">
        <v>73</v>
      </c>
      <c r="H919" s="31">
        <v>400000</v>
      </c>
      <c r="I919" s="36">
        <f t="shared" si="38"/>
        <v>0.52890825688073395</v>
      </c>
      <c r="J919" s="36">
        <f t="shared" si="39"/>
        <v>0.66113532110091744</v>
      </c>
    </row>
    <row r="920" spans="1:10" ht="13.5" thickBot="1" x14ac:dyDescent="0.25">
      <c r="A920" s="27">
        <v>40197</v>
      </c>
      <c r="B920" s="28"/>
      <c r="C920" s="29"/>
      <c r="D920" s="29" t="s">
        <v>4</v>
      </c>
      <c r="E920" s="41">
        <v>268547.40000000002</v>
      </c>
      <c r="F920" s="41">
        <v>550000</v>
      </c>
      <c r="G920" s="34">
        <v>73</v>
      </c>
      <c r="H920" s="31">
        <v>400000</v>
      </c>
      <c r="I920" s="36">
        <f t="shared" si="38"/>
        <v>0.48826800000000004</v>
      </c>
      <c r="J920" s="36">
        <f t="shared" si="39"/>
        <v>0.61033500000000007</v>
      </c>
    </row>
    <row r="921" spans="1:10" ht="13.5" thickBot="1" x14ac:dyDescent="0.25">
      <c r="A921" s="27">
        <v>41740</v>
      </c>
      <c r="B921" s="28"/>
      <c r="C921" s="29"/>
      <c r="D921" s="29" t="s">
        <v>4</v>
      </c>
      <c r="E921" s="41">
        <v>393835.58</v>
      </c>
      <c r="F921" s="41">
        <v>615000</v>
      </c>
      <c r="G921" s="34">
        <v>73</v>
      </c>
      <c r="H921" s="31">
        <v>450000</v>
      </c>
      <c r="I921" s="36">
        <f t="shared" si="38"/>
        <v>0.64038305691056918</v>
      </c>
      <c r="J921" s="36">
        <f t="shared" si="39"/>
        <v>0.80047882113821145</v>
      </c>
    </row>
    <row r="922" spans="1:10" ht="13.5" thickBot="1" x14ac:dyDescent="0.25">
      <c r="A922" s="27">
        <v>42053</v>
      </c>
      <c r="B922" s="28"/>
      <c r="C922" s="29"/>
      <c r="D922" s="29" t="s">
        <v>4</v>
      </c>
      <c r="E922" s="41">
        <v>294402.63</v>
      </c>
      <c r="F922" s="41">
        <v>616000</v>
      </c>
      <c r="G922" s="34">
        <v>73</v>
      </c>
      <c r="H922" s="31">
        <v>336000</v>
      </c>
      <c r="I922" s="36">
        <f t="shared" si="38"/>
        <v>0.47792634740259743</v>
      </c>
      <c r="J922" s="36">
        <f t="shared" si="39"/>
        <v>0.59740793425324679</v>
      </c>
    </row>
    <row r="923" spans="1:10" ht="13.5" thickBot="1" x14ac:dyDescent="0.25">
      <c r="A923" s="27">
        <v>42768</v>
      </c>
      <c r="B923" s="28"/>
      <c r="C923" s="29"/>
      <c r="D923" s="29" t="s">
        <v>4</v>
      </c>
      <c r="E923" s="41">
        <v>466172.1</v>
      </c>
      <c r="F923" s="41">
        <f>H923/(G923*0.01)</f>
        <v>684931.50684931513</v>
      </c>
      <c r="G923" s="34">
        <v>73</v>
      </c>
      <c r="H923" s="31">
        <v>500000</v>
      </c>
      <c r="I923" s="36">
        <f t="shared" si="38"/>
        <v>0.68061126599999988</v>
      </c>
      <c r="J923" s="36">
        <f t="shared" si="39"/>
        <v>0.8507640824999998</v>
      </c>
    </row>
    <row r="924" spans="1:10" ht="13.5" thickBot="1" x14ac:dyDescent="0.25">
      <c r="A924" s="27">
        <v>42355</v>
      </c>
      <c r="B924" s="28"/>
      <c r="C924" s="29"/>
      <c r="D924" s="29" t="s">
        <v>4</v>
      </c>
      <c r="E924" s="41">
        <v>444598.66</v>
      </c>
      <c r="F924" s="41">
        <v>690000</v>
      </c>
      <c r="G924" s="34">
        <v>73</v>
      </c>
      <c r="H924" s="31">
        <v>500000</v>
      </c>
      <c r="I924" s="36">
        <f t="shared" si="38"/>
        <v>0.644345884057971</v>
      </c>
      <c r="J924" s="36">
        <f t="shared" si="39"/>
        <v>0.80543235507246369</v>
      </c>
    </row>
    <row r="925" spans="1:10" ht="13.5" thickBot="1" x14ac:dyDescent="0.25">
      <c r="A925" s="27">
        <v>43304</v>
      </c>
      <c r="B925" s="28"/>
      <c r="C925" s="29"/>
      <c r="D925" s="29" t="s">
        <v>4</v>
      </c>
      <c r="E925" s="41">
        <v>90061.33</v>
      </c>
      <c r="F925" s="41">
        <f>H925/(G925*0.01)</f>
        <v>135061.39154160983</v>
      </c>
      <c r="G925" s="33">
        <v>73.3</v>
      </c>
      <c r="H925" s="31">
        <v>99000</v>
      </c>
      <c r="I925" s="36">
        <f t="shared" si="38"/>
        <v>0.66681772616161616</v>
      </c>
      <c r="J925" s="36">
        <f t="shared" si="39"/>
        <v>0.83352215770202009</v>
      </c>
    </row>
    <row r="926" spans="1:10" ht="13.5" thickBot="1" x14ac:dyDescent="0.25">
      <c r="A926" s="27">
        <v>43398</v>
      </c>
      <c r="B926" s="28"/>
      <c r="C926" s="29"/>
      <c r="D926" s="29" t="s">
        <v>4</v>
      </c>
      <c r="E926" s="41">
        <v>348750</v>
      </c>
      <c r="F926" s="41">
        <f>H926/(G926*0.01)</f>
        <v>475136.23978201626</v>
      </c>
      <c r="G926" s="33">
        <v>73.400000000000006</v>
      </c>
      <c r="H926" s="31">
        <v>348750</v>
      </c>
      <c r="I926" s="36">
        <f t="shared" si="38"/>
        <v>0.7340000000000001</v>
      </c>
      <c r="J926" s="36">
        <f t="shared" si="39"/>
        <v>0.91750000000000009</v>
      </c>
    </row>
    <row r="927" spans="1:10" ht="13.5" thickBot="1" x14ac:dyDescent="0.25">
      <c r="A927" s="27">
        <v>42740</v>
      </c>
      <c r="B927" s="28"/>
      <c r="C927" s="29"/>
      <c r="D927" s="29" t="s">
        <v>4</v>
      </c>
      <c r="E927" s="41">
        <v>200615.22</v>
      </c>
      <c r="F927" s="41">
        <f>H927/(G927*0.01)</f>
        <v>284552.84552845528</v>
      </c>
      <c r="G927" s="33">
        <v>73.8</v>
      </c>
      <c r="H927" s="31">
        <v>210000</v>
      </c>
      <c r="I927" s="36">
        <f t="shared" si="38"/>
        <v>0.70501920171428578</v>
      </c>
      <c r="J927" s="36">
        <f t="shared" si="39"/>
        <v>0.88127400214285712</v>
      </c>
    </row>
    <row r="928" spans="1:10" ht="13.5" thickBot="1" x14ac:dyDescent="0.25">
      <c r="A928" s="27">
        <v>39987</v>
      </c>
      <c r="B928" s="28"/>
      <c r="C928" s="29"/>
      <c r="D928" s="29" t="s">
        <v>4</v>
      </c>
      <c r="E928" s="41">
        <v>39736.089999999997</v>
      </c>
      <c r="F928" s="41">
        <v>86000</v>
      </c>
      <c r="G928" s="34">
        <v>74</v>
      </c>
      <c r="H928" s="31">
        <v>64000</v>
      </c>
      <c r="I928" s="36">
        <f t="shared" si="38"/>
        <v>0.46204755813953485</v>
      </c>
      <c r="J928" s="36">
        <f t="shared" si="39"/>
        <v>0.57755944767441858</v>
      </c>
    </row>
    <row r="929" spans="1:10" ht="13.5" thickBot="1" x14ac:dyDescent="0.25">
      <c r="A929" s="27">
        <v>39813</v>
      </c>
      <c r="B929" s="28"/>
      <c r="C929" s="29"/>
      <c r="D929" s="29" t="s">
        <v>4</v>
      </c>
      <c r="E929" s="41">
        <v>55149.68</v>
      </c>
      <c r="F929" s="41">
        <v>117000</v>
      </c>
      <c r="G929" s="34">
        <v>74</v>
      </c>
      <c r="H929" s="31">
        <v>86250</v>
      </c>
      <c r="I929" s="36">
        <f t="shared" si="38"/>
        <v>0.47136478632478634</v>
      </c>
      <c r="J929" s="36">
        <f t="shared" si="39"/>
        <v>0.58920598290598292</v>
      </c>
    </row>
    <row r="930" spans="1:10" ht="13.5" thickBot="1" x14ac:dyDescent="0.25">
      <c r="A930" s="27">
        <v>41968</v>
      </c>
      <c r="B930" s="28"/>
      <c r="C930" s="29"/>
      <c r="D930" s="29" t="s">
        <v>4</v>
      </c>
      <c r="E930" s="41">
        <v>126314.48</v>
      </c>
      <c r="F930" s="41">
        <v>229000</v>
      </c>
      <c r="G930" s="34">
        <v>74</v>
      </c>
      <c r="H930" s="31">
        <v>168000</v>
      </c>
      <c r="I930" s="36">
        <f t="shared" si="38"/>
        <v>0.55159161572052395</v>
      </c>
      <c r="J930" s="36">
        <f t="shared" si="39"/>
        <v>0.68948951965065497</v>
      </c>
    </row>
    <row r="931" spans="1:10" ht="13.5" thickBot="1" x14ac:dyDescent="0.25">
      <c r="A931" s="27">
        <v>40620</v>
      </c>
      <c r="B931" s="28"/>
      <c r="C931" s="29"/>
      <c r="D931" s="29" t="s">
        <v>4</v>
      </c>
      <c r="E931" s="41">
        <v>123390.04</v>
      </c>
      <c r="F931" s="41">
        <v>247000</v>
      </c>
      <c r="G931" s="34">
        <v>74</v>
      </c>
      <c r="H931" s="31">
        <v>185000</v>
      </c>
      <c r="I931" s="36">
        <f t="shared" si="38"/>
        <v>0.49955481781376515</v>
      </c>
      <c r="J931" s="36">
        <f t="shared" si="39"/>
        <v>0.62444352226720645</v>
      </c>
    </row>
    <row r="932" spans="1:10" ht="13.5" thickBot="1" x14ac:dyDescent="0.25">
      <c r="A932" s="27">
        <v>40161</v>
      </c>
      <c r="B932" s="28"/>
      <c r="C932" s="29"/>
      <c r="D932" s="29" t="s">
        <v>4</v>
      </c>
      <c r="E932" s="41">
        <v>143708.85999999999</v>
      </c>
      <c r="F932" s="41">
        <v>285000</v>
      </c>
      <c r="G932" s="34">
        <v>74</v>
      </c>
      <c r="H932" s="31">
        <v>210000</v>
      </c>
      <c r="I932" s="36">
        <f t="shared" si="38"/>
        <v>0.50424161403508772</v>
      </c>
      <c r="J932" s="36">
        <f t="shared" si="39"/>
        <v>0.63030201754385962</v>
      </c>
    </row>
    <row r="933" spans="1:10" ht="13.5" thickBot="1" x14ac:dyDescent="0.25">
      <c r="A933" s="27">
        <v>40459</v>
      </c>
      <c r="B933" s="28"/>
      <c r="C933" s="29"/>
      <c r="D933" s="29" t="s">
        <v>4</v>
      </c>
      <c r="E933" s="41">
        <v>152784.85999999999</v>
      </c>
      <c r="F933" s="41">
        <v>288000</v>
      </c>
      <c r="G933" s="34">
        <v>74</v>
      </c>
      <c r="H933" s="31">
        <v>215900</v>
      </c>
      <c r="I933" s="36">
        <f t="shared" si="38"/>
        <v>0.53050298611111102</v>
      </c>
      <c r="J933" s="36">
        <f t="shared" si="39"/>
        <v>0.66312873263888883</v>
      </c>
    </row>
    <row r="934" spans="1:10" ht="13.5" thickBot="1" x14ac:dyDescent="0.25">
      <c r="A934" s="27">
        <v>39937</v>
      </c>
      <c r="B934" s="28"/>
      <c r="C934" s="29"/>
      <c r="D934" s="29" t="s">
        <v>4</v>
      </c>
      <c r="E934" s="41">
        <v>168442.08</v>
      </c>
      <c r="F934" s="41">
        <v>340000</v>
      </c>
      <c r="G934" s="34">
        <v>74</v>
      </c>
      <c r="H934" s="31">
        <v>250000</v>
      </c>
      <c r="I934" s="36">
        <f t="shared" si="38"/>
        <v>0.49541788235294115</v>
      </c>
      <c r="J934" s="36">
        <f t="shared" si="39"/>
        <v>0.61927235294117644</v>
      </c>
    </row>
    <row r="935" spans="1:10" ht="13.5" thickBot="1" x14ac:dyDescent="0.25">
      <c r="A935" s="27">
        <v>40885</v>
      </c>
      <c r="B935" s="28"/>
      <c r="C935" s="29"/>
      <c r="D935" s="29" t="s">
        <v>4</v>
      </c>
      <c r="E935" s="41">
        <v>282655.37</v>
      </c>
      <c r="F935" s="41">
        <v>458000</v>
      </c>
      <c r="G935" s="34">
        <v>74</v>
      </c>
      <c r="H935" s="31">
        <v>342000</v>
      </c>
      <c r="I935" s="36">
        <f t="shared" si="38"/>
        <v>0.6171514628820961</v>
      </c>
      <c r="J935" s="36">
        <f t="shared" si="39"/>
        <v>0.7714393286026201</v>
      </c>
    </row>
    <row r="936" spans="1:10" ht="13.5" thickBot="1" x14ac:dyDescent="0.25">
      <c r="A936" s="27">
        <v>40541</v>
      </c>
      <c r="B936" s="28"/>
      <c r="C936" s="29"/>
      <c r="D936" s="29" t="s">
        <v>4</v>
      </c>
      <c r="E936" s="41">
        <v>266208.26</v>
      </c>
      <c r="F936" s="41">
        <v>483700</v>
      </c>
      <c r="G936" s="34">
        <v>74</v>
      </c>
      <c r="H936" s="31">
        <v>360000</v>
      </c>
      <c r="I936" s="36">
        <f t="shared" si="38"/>
        <v>0.55035819722968782</v>
      </c>
      <c r="J936" s="36">
        <f t="shared" si="39"/>
        <v>0.68794774653710977</v>
      </c>
    </row>
    <row r="937" spans="1:10" ht="13.5" thickBot="1" x14ac:dyDescent="0.25">
      <c r="A937" s="27">
        <v>41814</v>
      </c>
      <c r="B937" s="28"/>
      <c r="C937" s="29"/>
      <c r="D937" s="29" t="s">
        <v>4</v>
      </c>
      <c r="E937" s="41">
        <v>340979.69</v>
      </c>
      <c r="F937" s="41">
        <v>523000</v>
      </c>
      <c r="G937" s="34">
        <v>74</v>
      </c>
      <c r="H937" s="31">
        <v>391500</v>
      </c>
      <c r="I937" s="36">
        <f t="shared" si="38"/>
        <v>0.65196881453154876</v>
      </c>
      <c r="J937" s="36">
        <f t="shared" si="39"/>
        <v>0.814961018164436</v>
      </c>
    </row>
    <row r="938" spans="1:10" ht="13.5" thickBot="1" x14ac:dyDescent="0.25">
      <c r="A938" s="27">
        <v>41255</v>
      </c>
      <c r="B938" s="28"/>
      <c r="C938" s="29"/>
      <c r="D938" s="29" t="s">
        <v>4</v>
      </c>
      <c r="E938" s="41">
        <v>278702.94</v>
      </c>
      <c r="F938" s="41">
        <v>540000</v>
      </c>
      <c r="G938" s="34">
        <v>74</v>
      </c>
      <c r="H938" s="31">
        <v>400000</v>
      </c>
      <c r="I938" s="36">
        <f t="shared" si="38"/>
        <v>0.51611655555555558</v>
      </c>
      <c r="J938" s="36">
        <f t="shared" si="39"/>
        <v>0.64514569444444447</v>
      </c>
    </row>
    <row r="939" spans="1:10" ht="13.5" thickBot="1" x14ac:dyDescent="0.25">
      <c r="A939" s="27">
        <v>42009</v>
      </c>
      <c r="B939" s="28"/>
      <c r="C939" s="29"/>
      <c r="D939" s="29" t="s">
        <v>4</v>
      </c>
      <c r="E939" s="41">
        <v>389138.89</v>
      </c>
      <c r="F939" s="41">
        <v>580000</v>
      </c>
      <c r="G939" s="34">
        <v>74</v>
      </c>
      <c r="H939" s="31">
        <v>431860</v>
      </c>
      <c r="I939" s="36">
        <f t="shared" si="38"/>
        <v>0.67092912068965516</v>
      </c>
      <c r="J939" s="36">
        <f t="shared" si="39"/>
        <v>0.83866140086206897</v>
      </c>
    </row>
    <row r="940" spans="1:10" ht="13.5" thickBot="1" x14ac:dyDescent="0.25">
      <c r="A940" s="27">
        <v>42887</v>
      </c>
      <c r="B940" s="28"/>
      <c r="C940" s="29"/>
      <c r="D940" s="29" t="s">
        <v>7</v>
      </c>
      <c r="E940" s="41">
        <v>409047.22</v>
      </c>
      <c r="F940" s="41">
        <f>H940/(G940*0.01)</f>
        <v>587837.83783783787</v>
      </c>
      <c r="G940" s="34">
        <v>74</v>
      </c>
      <c r="H940" s="31">
        <v>435000</v>
      </c>
      <c r="I940" s="36">
        <f t="shared" si="38"/>
        <v>0.69585044321839074</v>
      </c>
      <c r="J940" s="36">
        <f t="shared" si="39"/>
        <v>0.86981305402298836</v>
      </c>
    </row>
    <row r="941" spans="1:10" ht="13.5" thickBot="1" x14ac:dyDescent="0.25">
      <c r="A941" s="27">
        <v>41689</v>
      </c>
      <c r="B941" s="28"/>
      <c r="C941" s="29"/>
      <c r="D941" s="29" t="s">
        <v>4</v>
      </c>
      <c r="E941" s="41">
        <v>394615.91</v>
      </c>
      <c r="F941" s="41">
        <v>605000</v>
      </c>
      <c r="G941" s="34">
        <v>74</v>
      </c>
      <c r="H941" s="31">
        <v>450000</v>
      </c>
      <c r="I941" s="36">
        <f t="shared" si="38"/>
        <v>0.65225770247933879</v>
      </c>
      <c r="J941" s="36">
        <f t="shared" si="39"/>
        <v>0.81532212809917348</v>
      </c>
    </row>
    <row r="942" spans="1:10" ht="13.5" thickBot="1" x14ac:dyDescent="0.25">
      <c r="A942" s="27">
        <v>41913</v>
      </c>
      <c r="B942" s="28"/>
      <c r="C942" s="29"/>
      <c r="D942" s="29" t="s">
        <v>4</v>
      </c>
      <c r="E942" s="41">
        <v>433963.96</v>
      </c>
      <c r="F942" s="41">
        <v>680000</v>
      </c>
      <c r="G942" s="34">
        <v>74</v>
      </c>
      <c r="H942" s="31">
        <v>500000</v>
      </c>
      <c r="I942" s="36">
        <f t="shared" si="38"/>
        <v>0.63818229411764704</v>
      </c>
      <c r="J942" s="36">
        <f t="shared" si="39"/>
        <v>0.79772786764705883</v>
      </c>
    </row>
    <row r="943" spans="1:10" ht="13.5" thickBot="1" x14ac:dyDescent="0.25">
      <c r="A943" s="27">
        <v>43664</v>
      </c>
      <c r="B943" s="28"/>
      <c r="C943" s="29"/>
      <c r="D943" s="29" t="s">
        <v>4</v>
      </c>
      <c r="E943" s="41">
        <v>315000</v>
      </c>
      <c r="F943" s="41">
        <f>H943/(G943*0.01)</f>
        <v>425101.21457489877</v>
      </c>
      <c r="G943" s="33">
        <v>74.099999999999994</v>
      </c>
      <c r="H943" s="31">
        <v>315000</v>
      </c>
      <c r="I943" s="36">
        <f t="shared" si="38"/>
        <v>0.74099999999999999</v>
      </c>
      <c r="J943" s="36">
        <f t="shared" si="39"/>
        <v>0.92625000000000002</v>
      </c>
    </row>
    <row r="944" spans="1:10" ht="13.5" thickBot="1" x14ac:dyDescent="0.25">
      <c r="A944" s="27">
        <v>43531</v>
      </c>
      <c r="B944" s="28"/>
      <c r="C944" s="29"/>
      <c r="D944" s="29" t="s">
        <v>4</v>
      </c>
      <c r="E944" s="41">
        <v>632860</v>
      </c>
      <c r="F944" s="41">
        <f>H944/(G944*0.01)</f>
        <v>850618.27956989233</v>
      </c>
      <c r="G944" s="33">
        <v>74.400000000000006</v>
      </c>
      <c r="H944" s="31">
        <v>632860</v>
      </c>
      <c r="I944" s="36">
        <f t="shared" si="38"/>
        <v>0.74400000000000011</v>
      </c>
      <c r="J944" s="36">
        <f t="shared" si="39"/>
        <v>0.93000000000000016</v>
      </c>
    </row>
    <row r="945" spans="1:10" ht="13.5" thickBot="1" x14ac:dyDescent="0.25">
      <c r="A945" s="27">
        <v>43501</v>
      </c>
      <c r="B945" s="28"/>
      <c r="C945" s="29"/>
      <c r="D945" s="29" t="s">
        <v>4</v>
      </c>
      <c r="E945" s="41">
        <v>252000</v>
      </c>
      <c r="F945" s="41">
        <f>H945/(G945*0.01)</f>
        <v>338255.03355704696</v>
      </c>
      <c r="G945" s="33">
        <v>74.5</v>
      </c>
      <c r="H945" s="31">
        <v>252000</v>
      </c>
      <c r="I945" s="36">
        <f t="shared" si="38"/>
        <v>0.745</v>
      </c>
      <c r="J945" s="36">
        <f t="shared" si="39"/>
        <v>0.93125000000000002</v>
      </c>
    </row>
    <row r="946" spans="1:10" ht="13.5" thickBot="1" x14ac:dyDescent="0.25">
      <c r="A946" s="27">
        <v>43545</v>
      </c>
      <c r="B946" s="28"/>
      <c r="C946" s="29"/>
      <c r="D946" s="29" t="s">
        <v>4</v>
      </c>
      <c r="E946" s="41">
        <v>346500</v>
      </c>
      <c r="F946" s="41">
        <f>H946/(G946*0.01)</f>
        <v>464477.21179624664</v>
      </c>
      <c r="G946" s="33">
        <v>74.599999999999994</v>
      </c>
      <c r="H946" s="31">
        <v>346500</v>
      </c>
      <c r="I946" s="36">
        <f t="shared" si="38"/>
        <v>0.746</v>
      </c>
      <c r="J946" s="36">
        <f t="shared" si="39"/>
        <v>0.93249999999999988</v>
      </c>
    </row>
    <row r="947" spans="1:10" ht="13.5" thickBot="1" x14ac:dyDescent="0.25">
      <c r="A947" s="27">
        <v>40553</v>
      </c>
      <c r="B947" s="28"/>
      <c r="C947" s="29"/>
      <c r="D947" s="29" t="s">
        <v>4</v>
      </c>
      <c r="E947" s="41">
        <v>30705.01</v>
      </c>
      <c r="F947" s="41">
        <v>56360</v>
      </c>
      <c r="G947" s="34">
        <v>75</v>
      </c>
      <c r="H947" s="31">
        <v>42270</v>
      </c>
      <c r="I947" s="36">
        <f t="shared" si="38"/>
        <v>0.54480145493257626</v>
      </c>
      <c r="J947" s="36">
        <f t="shared" si="39"/>
        <v>0.68100181866572029</v>
      </c>
    </row>
    <row r="948" spans="1:10" ht="13.5" thickBot="1" x14ac:dyDescent="0.25">
      <c r="A948" s="27">
        <v>40553</v>
      </c>
      <c r="B948" s="28"/>
      <c r="C948" s="29"/>
      <c r="D948" s="29" t="s">
        <v>4</v>
      </c>
      <c r="E948" s="41">
        <v>34061.370000000003</v>
      </c>
      <c r="F948" s="41">
        <v>62840</v>
      </c>
      <c r="G948" s="34">
        <v>75</v>
      </c>
      <c r="H948" s="31">
        <v>47130</v>
      </c>
      <c r="I948" s="36">
        <f t="shared" si="38"/>
        <v>0.54203325907065569</v>
      </c>
      <c r="J948" s="36">
        <f t="shared" si="39"/>
        <v>0.67754157383831959</v>
      </c>
    </row>
    <row r="949" spans="1:10" ht="13.5" thickBot="1" x14ac:dyDescent="0.25">
      <c r="A949" s="27">
        <v>40553</v>
      </c>
      <c r="B949" s="28"/>
      <c r="C949" s="29"/>
      <c r="D949" s="29" t="s">
        <v>4</v>
      </c>
      <c r="E949" s="41">
        <v>36994.31</v>
      </c>
      <c r="F949" s="41">
        <v>68000</v>
      </c>
      <c r="G949" s="34">
        <v>75</v>
      </c>
      <c r="H949" s="31">
        <v>51000</v>
      </c>
      <c r="I949" s="36">
        <f t="shared" si="38"/>
        <v>0.54403397058823522</v>
      </c>
      <c r="J949" s="36">
        <f t="shared" si="39"/>
        <v>0.68004246323529405</v>
      </c>
    </row>
    <row r="950" spans="1:10" ht="13.5" thickBot="1" x14ac:dyDescent="0.25">
      <c r="A950" s="27">
        <v>39989</v>
      </c>
      <c r="B950" s="28"/>
      <c r="C950" s="29"/>
      <c r="D950" s="29" t="s">
        <v>4</v>
      </c>
      <c r="E950" s="41">
        <v>40392.28</v>
      </c>
      <c r="F950" s="41">
        <v>80000</v>
      </c>
      <c r="G950" s="34">
        <v>75</v>
      </c>
      <c r="H950" s="31">
        <v>60000</v>
      </c>
      <c r="I950" s="36">
        <f t="shared" si="38"/>
        <v>0.50490349999999995</v>
      </c>
      <c r="J950" s="36">
        <f t="shared" si="39"/>
        <v>0.63112937499999999</v>
      </c>
    </row>
    <row r="951" spans="1:10" ht="13.5" thickBot="1" x14ac:dyDescent="0.25">
      <c r="A951" s="27">
        <v>40752</v>
      </c>
      <c r="B951" s="28"/>
      <c r="C951" s="29"/>
      <c r="D951" s="29" t="s">
        <v>4</v>
      </c>
      <c r="E951" s="41">
        <v>47377.3</v>
      </c>
      <c r="F951" s="41">
        <v>95000</v>
      </c>
      <c r="G951" s="34">
        <v>75</v>
      </c>
      <c r="H951" s="31">
        <v>71250</v>
      </c>
      <c r="I951" s="36">
        <f t="shared" si="38"/>
        <v>0.49870842105263163</v>
      </c>
      <c r="J951" s="36">
        <f t="shared" si="39"/>
        <v>0.62338552631578947</v>
      </c>
    </row>
    <row r="952" spans="1:10" ht="13.5" thickBot="1" x14ac:dyDescent="0.25">
      <c r="A952" s="27">
        <v>39864</v>
      </c>
      <c r="B952" s="28"/>
      <c r="C952" s="29"/>
      <c r="D952" s="29" t="s">
        <v>4</v>
      </c>
      <c r="E952" s="41">
        <v>47005.02</v>
      </c>
      <c r="F952" s="41">
        <v>95000</v>
      </c>
      <c r="G952" s="34">
        <v>75</v>
      </c>
      <c r="H952" s="31">
        <v>71250</v>
      </c>
      <c r="I952" s="36">
        <f t="shared" si="38"/>
        <v>0.49478968421052627</v>
      </c>
      <c r="J952" s="36">
        <f t="shared" si="39"/>
        <v>0.61848710526315787</v>
      </c>
    </row>
    <row r="953" spans="1:10" ht="13.5" thickBot="1" x14ac:dyDescent="0.25">
      <c r="A953" s="27">
        <v>40583</v>
      </c>
      <c r="B953" s="28"/>
      <c r="C953" s="29"/>
      <c r="D953" s="29" t="s">
        <v>4</v>
      </c>
      <c r="E953" s="41">
        <v>55330.53</v>
      </c>
      <c r="F953" s="41">
        <v>100000</v>
      </c>
      <c r="G953" s="34">
        <v>75</v>
      </c>
      <c r="H953" s="31">
        <v>75000</v>
      </c>
      <c r="I953" s="36">
        <f t="shared" si="38"/>
        <v>0.5533053</v>
      </c>
      <c r="J953" s="36">
        <f t="shared" si="39"/>
        <v>0.69163162499999997</v>
      </c>
    </row>
    <row r="954" spans="1:10" ht="13.5" thickBot="1" x14ac:dyDescent="0.25">
      <c r="A954" s="27">
        <v>40276</v>
      </c>
      <c r="B954" s="28"/>
      <c r="C954" s="29"/>
      <c r="D954" s="29" t="s">
        <v>4</v>
      </c>
      <c r="E954" s="41">
        <v>57667.199999999997</v>
      </c>
      <c r="F954" s="41">
        <v>108000</v>
      </c>
      <c r="G954" s="34">
        <v>75</v>
      </c>
      <c r="H954" s="31">
        <v>81000</v>
      </c>
      <c r="I954" s="36">
        <f t="shared" si="38"/>
        <v>0.53395555555555552</v>
      </c>
      <c r="J954" s="36">
        <f t="shared" si="39"/>
        <v>0.6674444444444444</v>
      </c>
    </row>
    <row r="955" spans="1:10" ht="13.5" thickBot="1" x14ac:dyDescent="0.25">
      <c r="A955" s="27">
        <v>40578</v>
      </c>
      <c r="B955" s="28"/>
      <c r="C955" s="29"/>
      <c r="D955" s="29" t="s">
        <v>4</v>
      </c>
      <c r="E955" s="41">
        <v>59050.65</v>
      </c>
      <c r="F955" s="41">
        <v>109000</v>
      </c>
      <c r="G955" s="34">
        <v>75</v>
      </c>
      <c r="H955" s="31">
        <v>81750</v>
      </c>
      <c r="I955" s="36">
        <f t="shared" si="38"/>
        <v>0.54174908256880738</v>
      </c>
      <c r="J955" s="36">
        <f t="shared" si="39"/>
        <v>0.67718635321100917</v>
      </c>
    </row>
    <row r="956" spans="1:10" ht="13.5" thickBot="1" x14ac:dyDescent="0.25">
      <c r="A956" s="27">
        <v>42192</v>
      </c>
      <c r="B956" s="28"/>
      <c r="C956" s="29"/>
      <c r="D956" s="29" t="s">
        <v>4</v>
      </c>
      <c r="E956" s="41">
        <v>80922.58</v>
      </c>
      <c r="F956" s="41">
        <v>120000</v>
      </c>
      <c r="G956" s="34">
        <v>75</v>
      </c>
      <c r="H956" s="31">
        <v>90000</v>
      </c>
      <c r="I956" s="36">
        <f t="shared" si="38"/>
        <v>0.67435483333333335</v>
      </c>
      <c r="J956" s="36">
        <f t="shared" si="39"/>
        <v>0.84294354166666674</v>
      </c>
    </row>
    <row r="957" spans="1:10" ht="13.5" thickBot="1" x14ac:dyDescent="0.25">
      <c r="A957" s="27">
        <v>39674</v>
      </c>
      <c r="B957" s="28"/>
      <c r="C957" s="29"/>
      <c r="D957" s="29" t="s">
        <v>4</v>
      </c>
      <c r="E957" s="41">
        <v>49935.57</v>
      </c>
      <c r="F957" s="41">
        <v>125500</v>
      </c>
      <c r="G957" s="34">
        <v>75</v>
      </c>
      <c r="H957" s="31">
        <v>94125</v>
      </c>
      <c r="I957" s="36">
        <f t="shared" si="38"/>
        <v>0.39789298804780876</v>
      </c>
      <c r="J957" s="36">
        <f t="shared" si="39"/>
        <v>0.49736623505976096</v>
      </c>
    </row>
    <row r="958" spans="1:10" ht="13.5" thickBot="1" x14ac:dyDescent="0.25">
      <c r="A958" s="27">
        <v>40092</v>
      </c>
      <c r="B958" s="28"/>
      <c r="C958" s="29"/>
      <c r="D958" s="29" t="s">
        <v>4</v>
      </c>
      <c r="E958" s="41">
        <v>66571.64</v>
      </c>
      <c r="F958" s="41">
        <v>128000</v>
      </c>
      <c r="G958" s="34">
        <v>75</v>
      </c>
      <c r="H958" s="31">
        <v>96000</v>
      </c>
      <c r="I958" s="36">
        <f t="shared" si="38"/>
        <v>0.52009093750000002</v>
      </c>
      <c r="J958" s="36">
        <f t="shared" si="39"/>
        <v>0.65011367187500002</v>
      </c>
    </row>
    <row r="959" spans="1:10" ht="13.5" thickBot="1" x14ac:dyDescent="0.25">
      <c r="A959" s="27">
        <v>40630</v>
      </c>
      <c r="B959" s="28"/>
      <c r="C959" s="29"/>
      <c r="D959" s="29" t="s">
        <v>4</v>
      </c>
      <c r="E959" s="41">
        <v>15443.2</v>
      </c>
      <c r="F959" s="41">
        <v>128500</v>
      </c>
      <c r="G959" s="34">
        <v>75</v>
      </c>
      <c r="H959" s="31">
        <v>96375</v>
      </c>
      <c r="I959" s="36">
        <f t="shared" si="38"/>
        <v>0.12018054474708172</v>
      </c>
      <c r="J959" s="36">
        <f t="shared" si="39"/>
        <v>0.15022568093385213</v>
      </c>
    </row>
    <row r="960" spans="1:10" ht="13.5" thickBot="1" x14ac:dyDescent="0.25">
      <c r="A960" s="27">
        <v>41513</v>
      </c>
      <c r="B960" s="28"/>
      <c r="C960" s="29"/>
      <c r="D960" s="29" t="s">
        <v>4</v>
      </c>
      <c r="E960" s="41">
        <v>80668.81</v>
      </c>
      <c r="F960" s="41">
        <v>128700</v>
      </c>
      <c r="G960" s="34">
        <v>75</v>
      </c>
      <c r="H960" s="31">
        <v>96525</v>
      </c>
      <c r="I960" s="36">
        <f t="shared" si="38"/>
        <v>0.62679728049728045</v>
      </c>
      <c r="J960" s="36">
        <f t="shared" si="39"/>
        <v>0.78349660062160065</v>
      </c>
    </row>
    <row r="961" spans="1:10" ht="13.5" thickBot="1" x14ac:dyDescent="0.25">
      <c r="A961" s="27">
        <v>40354</v>
      </c>
      <c r="B961" s="28"/>
      <c r="C961" s="29"/>
      <c r="D961" s="29" t="s">
        <v>4</v>
      </c>
      <c r="E961" s="41">
        <v>65204.02</v>
      </c>
      <c r="F961" s="41">
        <v>129000</v>
      </c>
      <c r="G961" s="34">
        <v>75</v>
      </c>
      <c r="H961" s="31">
        <v>96750</v>
      </c>
      <c r="I961" s="36">
        <f t="shared" si="38"/>
        <v>0.50545751937984496</v>
      </c>
      <c r="J961" s="36">
        <f t="shared" si="39"/>
        <v>0.63182189922480614</v>
      </c>
    </row>
    <row r="962" spans="1:10" ht="13.5" thickBot="1" x14ac:dyDescent="0.25">
      <c r="A962" s="27">
        <v>40928</v>
      </c>
      <c r="B962" s="28"/>
      <c r="C962" s="29"/>
      <c r="D962" s="29" t="s">
        <v>4</v>
      </c>
      <c r="E962" s="41">
        <v>79021.8</v>
      </c>
      <c r="F962" s="41">
        <v>131000</v>
      </c>
      <c r="G962" s="34">
        <v>75</v>
      </c>
      <c r="H962" s="31">
        <v>98250</v>
      </c>
      <c r="I962" s="36">
        <f t="shared" si="38"/>
        <v>0.6032198473282443</v>
      </c>
      <c r="J962" s="36">
        <f t="shared" si="39"/>
        <v>0.75402480916030534</v>
      </c>
    </row>
    <row r="963" spans="1:10" ht="13.5" thickBot="1" x14ac:dyDescent="0.25">
      <c r="A963" s="27">
        <v>41501</v>
      </c>
      <c r="B963" s="28"/>
      <c r="C963" s="29"/>
      <c r="D963" s="29" t="s">
        <v>4</v>
      </c>
      <c r="E963" s="41">
        <v>85331.25</v>
      </c>
      <c r="F963" s="41">
        <v>134000</v>
      </c>
      <c r="G963" s="34">
        <v>75</v>
      </c>
      <c r="H963" s="31">
        <v>100500</v>
      </c>
      <c r="I963" s="36">
        <f t="shared" si="38"/>
        <v>0.63680037313432836</v>
      </c>
      <c r="J963" s="36">
        <f t="shared" si="39"/>
        <v>0.79600046641791045</v>
      </c>
    </row>
    <row r="964" spans="1:10" ht="13.5" thickBot="1" x14ac:dyDescent="0.25">
      <c r="A964" s="27">
        <v>43210</v>
      </c>
      <c r="B964" s="28"/>
      <c r="C964" s="29"/>
      <c r="D964" s="29" t="s">
        <v>4</v>
      </c>
      <c r="E964" s="41">
        <v>103841.25</v>
      </c>
      <c r="F964" s="41">
        <f>H964/(G964*0.01)</f>
        <v>141000</v>
      </c>
      <c r="G964" s="34">
        <v>75</v>
      </c>
      <c r="H964" s="31">
        <v>105750</v>
      </c>
      <c r="I964" s="36">
        <f t="shared" ref="I964:I1027" si="40">E964/F964</f>
        <v>0.73646276595744686</v>
      </c>
      <c r="J964" s="36">
        <f t="shared" ref="J964:J1027" si="41">E964/(F964*(1-$C$1))</f>
        <v>0.92057845744680855</v>
      </c>
    </row>
    <row r="965" spans="1:10" ht="13.5" thickBot="1" x14ac:dyDescent="0.25">
      <c r="A965" s="27">
        <v>43551</v>
      </c>
      <c r="B965" s="28"/>
      <c r="C965" s="29"/>
      <c r="D965" s="29" t="s">
        <v>4</v>
      </c>
      <c r="E965" s="41">
        <v>108750</v>
      </c>
      <c r="F965" s="41">
        <f>H965/(G965*0.01)</f>
        <v>145000</v>
      </c>
      <c r="G965" s="34">
        <v>75</v>
      </c>
      <c r="H965" s="31">
        <v>108750</v>
      </c>
      <c r="I965" s="36">
        <f t="shared" si="40"/>
        <v>0.75</v>
      </c>
      <c r="J965" s="36">
        <f t="shared" si="41"/>
        <v>0.9375</v>
      </c>
    </row>
    <row r="966" spans="1:10" ht="13.5" thickBot="1" x14ac:dyDescent="0.25">
      <c r="A966" s="27">
        <v>42577</v>
      </c>
      <c r="B966" s="28"/>
      <c r="C966" s="29"/>
      <c r="D966" s="29" t="s">
        <v>4</v>
      </c>
      <c r="E966" s="41">
        <v>100206.39</v>
      </c>
      <c r="F966" s="41">
        <f>H966/(G966*0.01)</f>
        <v>145066.66666666666</v>
      </c>
      <c r="G966" s="34">
        <v>75</v>
      </c>
      <c r="H966" s="31">
        <v>108800</v>
      </c>
      <c r="I966" s="36">
        <f t="shared" si="40"/>
        <v>0.69076096047794122</v>
      </c>
      <c r="J966" s="36">
        <f t="shared" si="41"/>
        <v>0.86345120059742653</v>
      </c>
    </row>
    <row r="967" spans="1:10" ht="13.5" thickBot="1" x14ac:dyDescent="0.25">
      <c r="A967" s="27">
        <v>40605</v>
      </c>
      <c r="B967" s="28"/>
      <c r="C967" s="29"/>
      <c r="D967" s="29" t="s">
        <v>4</v>
      </c>
      <c r="E967" s="41">
        <v>83571.37</v>
      </c>
      <c r="F967" s="41">
        <v>150000</v>
      </c>
      <c r="G967" s="34">
        <v>75</v>
      </c>
      <c r="H967" s="31">
        <v>112500</v>
      </c>
      <c r="I967" s="36">
        <f t="shared" si="40"/>
        <v>0.55714246666666667</v>
      </c>
      <c r="J967" s="36">
        <f t="shared" si="41"/>
        <v>0.69642808333333328</v>
      </c>
    </row>
    <row r="968" spans="1:10" ht="13.5" thickBot="1" x14ac:dyDescent="0.25">
      <c r="A968" s="27">
        <v>40121</v>
      </c>
      <c r="B968" s="28"/>
      <c r="C968" s="29"/>
      <c r="D968" s="29" t="s">
        <v>4</v>
      </c>
      <c r="E968" s="41">
        <v>77057.62</v>
      </c>
      <c r="F968" s="41">
        <v>152000</v>
      </c>
      <c r="G968" s="34">
        <v>75</v>
      </c>
      <c r="H968" s="31">
        <v>114000</v>
      </c>
      <c r="I968" s="36">
        <f t="shared" si="40"/>
        <v>0.50695802631578946</v>
      </c>
      <c r="J968" s="36">
        <f t="shared" si="41"/>
        <v>0.63369753289473685</v>
      </c>
    </row>
    <row r="969" spans="1:10" ht="13.5" thickBot="1" x14ac:dyDescent="0.25">
      <c r="A969" s="27">
        <v>42473</v>
      </c>
      <c r="B969" s="28"/>
      <c r="C969" s="29"/>
      <c r="D969" s="29" t="s">
        <v>4</v>
      </c>
      <c r="E969" s="41">
        <v>105810.37</v>
      </c>
      <c r="F969" s="41">
        <v>152000</v>
      </c>
      <c r="G969" s="34">
        <v>75</v>
      </c>
      <c r="H969" s="31">
        <v>114000</v>
      </c>
      <c r="I969" s="36">
        <f t="shared" si="40"/>
        <v>0.69612085526315781</v>
      </c>
      <c r="J969" s="36">
        <f t="shared" si="41"/>
        <v>0.87015106907894735</v>
      </c>
    </row>
    <row r="970" spans="1:10" ht="13.5" thickBot="1" x14ac:dyDescent="0.25">
      <c r="A970" s="27">
        <v>42940</v>
      </c>
      <c r="B970" s="28"/>
      <c r="C970" s="29"/>
      <c r="D970" s="29" t="s">
        <v>4</v>
      </c>
      <c r="E970" s="41">
        <v>108620.46</v>
      </c>
      <c r="F970" s="41">
        <f>H970/(G970*0.01)</f>
        <v>153000</v>
      </c>
      <c r="G970" s="34">
        <v>75</v>
      </c>
      <c r="H970" s="31">
        <v>114750</v>
      </c>
      <c r="I970" s="36">
        <f t="shared" si="40"/>
        <v>0.70993764705882356</v>
      </c>
      <c r="J970" s="36">
        <f t="shared" si="41"/>
        <v>0.88742205882352942</v>
      </c>
    </row>
    <row r="971" spans="1:10" ht="13.5" thickBot="1" x14ac:dyDescent="0.25">
      <c r="A971" s="27">
        <v>40653</v>
      </c>
      <c r="B971" s="28"/>
      <c r="C971" s="29"/>
      <c r="D971" s="29" t="s">
        <v>4</v>
      </c>
      <c r="E971" s="41">
        <v>85887.55</v>
      </c>
      <c r="F971" s="41">
        <v>154000</v>
      </c>
      <c r="G971" s="34">
        <v>75</v>
      </c>
      <c r="H971" s="31">
        <v>115500</v>
      </c>
      <c r="I971" s="36">
        <f t="shared" si="40"/>
        <v>0.55771136363636364</v>
      </c>
      <c r="J971" s="36">
        <f t="shared" si="41"/>
        <v>0.69713920454545453</v>
      </c>
    </row>
    <row r="972" spans="1:10" ht="13.5" thickBot="1" x14ac:dyDescent="0.25">
      <c r="A972" s="27">
        <v>39933</v>
      </c>
      <c r="B972" s="28"/>
      <c r="C972" s="29"/>
      <c r="D972" s="29" t="s">
        <v>4</v>
      </c>
      <c r="E972" s="41">
        <v>78862.12</v>
      </c>
      <c r="F972" s="41">
        <v>156500</v>
      </c>
      <c r="G972" s="34">
        <v>75</v>
      </c>
      <c r="H972" s="31">
        <v>117375</v>
      </c>
      <c r="I972" s="36">
        <f t="shared" si="40"/>
        <v>0.50391130990415334</v>
      </c>
      <c r="J972" s="36">
        <f t="shared" si="41"/>
        <v>0.6298891373801917</v>
      </c>
    </row>
    <row r="973" spans="1:10" ht="13.5" thickBot="1" x14ac:dyDescent="0.25">
      <c r="A973" s="27">
        <v>43545</v>
      </c>
      <c r="B973" s="28"/>
      <c r="C973" s="29"/>
      <c r="D973" s="29" t="s">
        <v>4</v>
      </c>
      <c r="E973" s="41">
        <v>120000</v>
      </c>
      <c r="F973" s="41">
        <f>H973/(G973*0.01)</f>
        <v>160000</v>
      </c>
      <c r="G973" s="34">
        <v>75</v>
      </c>
      <c r="H973" s="31">
        <v>120000</v>
      </c>
      <c r="I973" s="36">
        <f t="shared" si="40"/>
        <v>0.75</v>
      </c>
      <c r="J973" s="36">
        <f t="shared" si="41"/>
        <v>0.9375</v>
      </c>
    </row>
    <row r="974" spans="1:10" ht="13.5" thickBot="1" x14ac:dyDescent="0.25">
      <c r="A974" s="27">
        <v>42879</v>
      </c>
      <c r="B974" s="28"/>
      <c r="C974" s="29"/>
      <c r="D974" s="29" t="s">
        <v>4</v>
      </c>
      <c r="E974" s="41">
        <v>113913.72</v>
      </c>
      <c r="F974" s="41">
        <f>H974/(G974*0.01)</f>
        <v>164000</v>
      </c>
      <c r="G974" s="34">
        <v>75</v>
      </c>
      <c r="H974" s="31">
        <v>123000</v>
      </c>
      <c r="I974" s="36">
        <f t="shared" si="40"/>
        <v>0.6945958536585366</v>
      </c>
      <c r="J974" s="36">
        <f t="shared" si="41"/>
        <v>0.86824481707317069</v>
      </c>
    </row>
    <row r="975" spans="1:10" ht="13.5" thickBot="1" x14ac:dyDescent="0.25">
      <c r="A975" s="27">
        <v>39843</v>
      </c>
      <c r="B975" s="28"/>
      <c r="C975" s="29"/>
      <c r="D975" s="29" t="s">
        <v>4</v>
      </c>
      <c r="E975" s="41">
        <v>79193.17</v>
      </c>
      <c r="F975" s="41">
        <v>164000</v>
      </c>
      <c r="G975" s="34">
        <v>75</v>
      </c>
      <c r="H975" s="31">
        <v>123000</v>
      </c>
      <c r="I975" s="36">
        <f t="shared" si="40"/>
        <v>0.48288518292682925</v>
      </c>
      <c r="J975" s="36">
        <f t="shared" si="41"/>
        <v>0.60360647865853656</v>
      </c>
    </row>
    <row r="976" spans="1:10" ht="13.5" thickBot="1" x14ac:dyDescent="0.25">
      <c r="A976" s="27">
        <v>43305</v>
      </c>
      <c r="B976" s="28"/>
      <c r="C976" s="29"/>
      <c r="D976" s="29" t="s">
        <v>4</v>
      </c>
      <c r="E976" s="41">
        <v>121312.62</v>
      </c>
      <c r="F976" s="41">
        <f>H976/(G976*0.01)</f>
        <v>167000</v>
      </c>
      <c r="G976" s="34">
        <v>75</v>
      </c>
      <c r="H976" s="31">
        <v>125250</v>
      </c>
      <c r="I976" s="36">
        <f t="shared" si="40"/>
        <v>0.72642287425149699</v>
      </c>
      <c r="J976" s="36">
        <f t="shared" si="41"/>
        <v>0.9080285928143712</v>
      </c>
    </row>
    <row r="977" spans="1:10" ht="13.5" thickBot="1" x14ac:dyDescent="0.25">
      <c r="A977" s="27">
        <v>41073</v>
      </c>
      <c r="B977" s="28"/>
      <c r="C977" s="29"/>
      <c r="D977" s="29" t="s">
        <v>4</v>
      </c>
      <c r="E977" s="41">
        <v>103291.56</v>
      </c>
      <c r="F977" s="41">
        <v>167000</v>
      </c>
      <c r="G977" s="34">
        <v>75</v>
      </c>
      <c r="H977" s="31">
        <v>125250</v>
      </c>
      <c r="I977" s="36">
        <f t="shared" si="40"/>
        <v>0.61851233532934136</v>
      </c>
      <c r="J977" s="36">
        <f t="shared" si="41"/>
        <v>0.77314041916167664</v>
      </c>
    </row>
    <row r="978" spans="1:10" ht="13.5" thickBot="1" x14ac:dyDescent="0.25">
      <c r="A978" s="27">
        <v>41753</v>
      </c>
      <c r="B978" s="28"/>
      <c r="C978" s="29"/>
      <c r="D978" s="29" t="s">
        <v>4</v>
      </c>
      <c r="E978" s="41">
        <v>113759.88</v>
      </c>
      <c r="F978" s="41">
        <v>174000</v>
      </c>
      <c r="G978" s="34">
        <v>75</v>
      </c>
      <c r="H978" s="31">
        <v>130500</v>
      </c>
      <c r="I978" s="36">
        <f t="shared" si="40"/>
        <v>0.65379241379310349</v>
      </c>
      <c r="J978" s="36">
        <f t="shared" si="41"/>
        <v>0.81724051724137936</v>
      </c>
    </row>
    <row r="979" spans="1:10" ht="13.5" thickBot="1" x14ac:dyDescent="0.25">
      <c r="A979" s="27">
        <v>39918</v>
      </c>
      <c r="B979" s="28"/>
      <c r="C979" s="29"/>
      <c r="D979" s="29" t="s">
        <v>4</v>
      </c>
      <c r="E979" s="41">
        <v>87202.98</v>
      </c>
      <c r="F979" s="41">
        <v>182000</v>
      </c>
      <c r="G979" s="34">
        <v>75</v>
      </c>
      <c r="H979" s="31">
        <v>136440</v>
      </c>
      <c r="I979" s="36">
        <f t="shared" si="40"/>
        <v>0.47913725274725272</v>
      </c>
      <c r="J979" s="36">
        <f t="shared" si="41"/>
        <v>0.59892156593406587</v>
      </c>
    </row>
    <row r="980" spans="1:10" ht="13.5" thickBot="1" x14ac:dyDescent="0.25">
      <c r="A980" s="27">
        <v>42171</v>
      </c>
      <c r="B980" s="28"/>
      <c r="C980" s="29"/>
      <c r="D980" s="29" t="s">
        <v>4</v>
      </c>
      <c r="E980" s="41">
        <v>123431.95</v>
      </c>
      <c r="F980" s="41">
        <v>183000</v>
      </c>
      <c r="G980" s="34">
        <v>75</v>
      </c>
      <c r="H980" s="31">
        <v>137250</v>
      </c>
      <c r="I980" s="36">
        <f t="shared" si="40"/>
        <v>0.67449153005464479</v>
      </c>
      <c r="J980" s="36">
        <f t="shared" si="41"/>
        <v>0.84311441256830599</v>
      </c>
    </row>
    <row r="981" spans="1:10" ht="13.5" thickBot="1" x14ac:dyDescent="0.25">
      <c r="A981" s="27">
        <v>40752</v>
      </c>
      <c r="B981" s="28"/>
      <c r="C981" s="29"/>
      <c r="D981" s="29" t="s">
        <v>4</v>
      </c>
      <c r="E981" s="41">
        <v>95297.52</v>
      </c>
      <c r="F981" s="41">
        <v>184000</v>
      </c>
      <c r="G981" s="34">
        <v>75</v>
      </c>
      <c r="H981" s="31">
        <v>138000</v>
      </c>
      <c r="I981" s="36">
        <f t="shared" si="40"/>
        <v>0.51792130434782613</v>
      </c>
      <c r="J981" s="36">
        <f t="shared" si="41"/>
        <v>0.6474016304347826</v>
      </c>
    </row>
    <row r="982" spans="1:10" ht="13.5" thickBot="1" x14ac:dyDescent="0.25">
      <c r="A982" s="27">
        <v>40232</v>
      </c>
      <c r="B982" s="28"/>
      <c r="C982" s="29"/>
      <c r="D982" s="29" t="s">
        <v>4</v>
      </c>
      <c r="E982" s="41">
        <v>98595.77</v>
      </c>
      <c r="F982" s="41">
        <v>185000</v>
      </c>
      <c r="G982" s="34">
        <v>75</v>
      </c>
      <c r="H982" s="31">
        <v>138750</v>
      </c>
      <c r="I982" s="36">
        <f t="shared" si="40"/>
        <v>0.53295010810810817</v>
      </c>
      <c r="J982" s="36">
        <f t="shared" si="41"/>
        <v>0.66618763513513513</v>
      </c>
    </row>
    <row r="983" spans="1:10" ht="13.5" thickBot="1" x14ac:dyDescent="0.25">
      <c r="A983" s="27">
        <v>40815</v>
      </c>
      <c r="B983" s="28"/>
      <c r="C983" s="29"/>
      <c r="D983" s="29" t="s">
        <v>4</v>
      </c>
      <c r="E983" s="41">
        <v>96193.75</v>
      </c>
      <c r="F983" s="41">
        <v>188800</v>
      </c>
      <c r="G983" s="34">
        <v>75</v>
      </c>
      <c r="H983" s="31">
        <v>141600</v>
      </c>
      <c r="I983" s="36">
        <f t="shared" si="40"/>
        <v>0.50950079449152541</v>
      </c>
      <c r="J983" s="36">
        <f t="shared" si="41"/>
        <v>0.63687599311440679</v>
      </c>
    </row>
    <row r="984" spans="1:10" ht="13.5" thickBot="1" x14ac:dyDescent="0.25">
      <c r="A984" s="27">
        <v>41683</v>
      </c>
      <c r="B984" s="28"/>
      <c r="C984" s="29"/>
      <c r="D984" s="29" t="s">
        <v>4</v>
      </c>
      <c r="E984" s="41">
        <v>126892.12</v>
      </c>
      <c r="F984" s="41">
        <v>195000</v>
      </c>
      <c r="G984" s="34">
        <v>75</v>
      </c>
      <c r="H984" s="31">
        <v>146250</v>
      </c>
      <c r="I984" s="36">
        <f t="shared" si="40"/>
        <v>0.65072882051282044</v>
      </c>
      <c r="J984" s="36">
        <f t="shared" si="41"/>
        <v>0.81341102564102563</v>
      </c>
    </row>
    <row r="985" spans="1:10" ht="13.5" thickBot="1" x14ac:dyDescent="0.25">
      <c r="A985" s="27">
        <v>40234</v>
      </c>
      <c r="B985" s="28"/>
      <c r="C985" s="29"/>
      <c r="D985" s="29" t="s">
        <v>4</v>
      </c>
      <c r="E985" s="41">
        <v>88097.1</v>
      </c>
      <c r="F985" s="41">
        <v>213000</v>
      </c>
      <c r="G985" s="34">
        <v>75</v>
      </c>
      <c r="H985" s="31">
        <v>159750</v>
      </c>
      <c r="I985" s="36">
        <f t="shared" si="40"/>
        <v>0.41360140845070426</v>
      </c>
      <c r="J985" s="36">
        <f t="shared" si="41"/>
        <v>0.51700176056338032</v>
      </c>
    </row>
    <row r="986" spans="1:10" ht="13.5" thickBot="1" x14ac:dyDescent="0.25">
      <c r="A986" s="27">
        <v>42223</v>
      </c>
      <c r="B986" s="28"/>
      <c r="C986" s="29"/>
      <c r="D986" s="29" t="s">
        <v>4</v>
      </c>
      <c r="E986" s="41">
        <v>145388.70000000001</v>
      </c>
      <c r="F986" s="41">
        <v>215000</v>
      </c>
      <c r="G986" s="34">
        <v>75</v>
      </c>
      <c r="H986" s="31">
        <v>161250</v>
      </c>
      <c r="I986" s="36">
        <f t="shared" si="40"/>
        <v>0.67622651162790703</v>
      </c>
      <c r="J986" s="36">
        <f t="shared" si="41"/>
        <v>0.84528313953488377</v>
      </c>
    </row>
    <row r="987" spans="1:10" ht="13.5" thickBot="1" x14ac:dyDescent="0.25">
      <c r="A987" s="27">
        <v>41303</v>
      </c>
      <c r="B987" s="28"/>
      <c r="C987" s="29"/>
      <c r="D987" s="29" t="s">
        <v>4</v>
      </c>
      <c r="E987" s="41">
        <v>182003.85</v>
      </c>
      <c r="F987" s="41">
        <v>228000</v>
      </c>
      <c r="G987" s="34">
        <v>75</v>
      </c>
      <c r="H987" s="31">
        <v>218500</v>
      </c>
      <c r="I987" s="36">
        <f t="shared" si="40"/>
        <v>0.79826249999999999</v>
      </c>
      <c r="J987" s="36">
        <f t="shared" si="41"/>
        <v>0.99782812500000007</v>
      </c>
    </row>
    <row r="988" spans="1:10" ht="13.5" thickBot="1" x14ac:dyDescent="0.25">
      <c r="A988" s="27">
        <v>43530</v>
      </c>
      <c r="B988" s="28"/>
      <c r="C988" s="29"/>
      <c r="D988" s="29" t="s">
        <v>4</v>
      </c>
      <c r="E988" s="41">
        <v>167891.20000000001</v>
      </c>
      <c r="F988" s="41">
        <f>H988/(G988*0.01)</f>
        <v>230000</v>
      </c>
      <c r="G988" s="34">
        <v>75</v>
      </c>
      <c r="H988" s="31">
        <v>172500</v>
      </c>
      <c r="I988" s="36">
        <f t="shared" si="40"/>
        <v>0.72996173913043483</v>
      </c>
      <c r="J988" s="36">
        <f t="shared" si="41"/>
        <v>0.91245217391304356</v>
      </c>
    </row>
    <row r="989" spans="1:10" ht="13.5" thickBot="1" x14ac:dyDescent="0.25">
      <c r="A989" s="27">
        <v>40248</v>
      </c>
      <c r="B989" s="28"/>
      <c r="C989" s="29"/>
      <c r="D989" s="29" t="s">
        <v>4</v>
      </c>
      <c r="E989" s="41">
        <v>87888.320000000007</v>
      </c>
      <c r="F989" s="41">
        <v>230000</v>
      </c>
      <c r="G989" s="34">
        <v>75</v>
      </c>
      <c r="H989" s="31">
        <v>124000</v>
      </c>
      <c r="I989" s="36">
        <f t="shared" si="40"/>
        <v>0.38212313043478263</v>
      </c>
      <c r="J989" s="36">
        <f t="shared" si="41"/>
        <v>0.47765391304347832</v>
      </c>
    </row>
    <row r="990" spans="1:10" ht="13.5" thickBot="1" x14ac:dyDescent="0.25">
      <c r="A990" s="27">
        <v>41219</v>
      </c>
      <c r="B990" s="28"/>
      <c r="C990" s="29"/>
      <c r="D990" s="29" t="s">
        <v>4</v>
      </c>
      <c r="E990" s="41">
        <v>115951.43</v>
      </c>
      <c r="F990" s="41">
        <v>232000</v>
      </c>
      <c r="G990" s="34">
        <v>75</v>
      </c>
      <c r="H990" s="31">
        <v>174000</v>
      </c>
      <c r="I990" s="36">
        <f t="shared" si="40"/>
        <v>0.49979064655172412</v>
      </c>
      <c r="J990" s="36">
        <f t="shared" si="41"/>
        <v>0.62473830818965514</v>
      </c>
    </row>
    <row r="991" spans="1:10" ht="13.5" thickBot="1" x14ac:dyDescent="0.25">
      <c r="A991" s="27">
        <v>43347</v>
      </c>
      <c r="B991" s="28"/>
      <c r="C991" s="29"/>
      <c r="D991" s="29" t="s">
        <v>4</v>
      </c>
      <c r="E991" s="41">
        <v>172357.8</v>
      </c>
      <c r="F991" s="41">
        <f>H991/(G991*0.01)</f>
        <v>240000</v>
      </c>
      <c r="G991" s="34">
        <v>75</v>
      </c>
      <c r="H991" s="31">
        <v>180000</v>
      </c>
      <c r="I991" s="36">
        <f t="shared" si="40"/>
        <v>0.7181575</v>
      </c>
      <c r="J991" s="36">
        <f t="shared" si="41"/>
        <v>0.89769687499999995</v>
      </c>
    </row>
    <row r="992" spans="1:10" ht="13.5" thickBot="1" x14ac:dyDescent="0.25">
      <c r="A992" s="27">
        <v>39713</v>
      </c>
      <c r="B992" s="28"/>
      <c r="C992" s="29"/>
      <c r="D992" s="29" t="s">
        <v>4</v>
      </c>
      <c r="E992" s="41">
        <v>113388.57</v>
      </c>
      <c r="F992" s="41">
        <v>241000</v>
      </c>
      <c r="G992" s="34">
        <v>75</v>
      </c>
      <c r="H992" s="31">
        <v>180750</v>
      </c>
      <c r="I992" s="36">
        <f t="shared" si="40"/>
        <v>0.47049199170124484</v>
      </c>
      <c r="J992" s="36">
        <f t="shared" si="41"/>
        <v>0.58811498962655606</v>
      </c>
    </row>
    <row r="993" spans="1:10" ht="13.5" thickBot="1" x14ac:dyDescent="0.25">
      <c r="A993" s="27">
        <v>40865</v>
      </c>
      <c r="B993" s="28"/>
      <c r="C993" s="29"/>
      <c r="D993" s="29" t="s">
        <v>4</v>
      </c>
      <c r="E993" s="41">
        <v>142360.13</v>
      </c>
      <c r="F993" s="41">
        <v>244000</v>
      </c>
      <c r="G993" s="34">
        <v>75</v>
      </c>
      <c r="H993" s="31">
        <v>183000</v>
      </c>
      <c r="I993" s="36">
        <f t="shared" si="40"/>
        <v>0.58344315573770489</v>
      </c>
      <c r="J993" s="36">
        <f t="shared" si="41"/>
        <v>0.72930394467213122</v>
      </c>
    </row>
    <row r="994" spans="1:10" ht="13.5" thickBot="1" x14ac:dyDescent="0.25">
      <c r="A994" s="27">
        <v>42361</v>
      </c>
      <c r="B994" s="28"/>
      <c r="C994" s="29"/>
      <c r="D994" s="29" t="s">
        <v>4</v>
      </c>
      <c r="E994" s="41">
        <v>167768.75</v>
      </c>
      <c r="F994" s="41">
        <v>250000</v>
      </c>
      <c r="G994" s="34">
        <v>75</v>
      </c>
      <c r="H994" s="31">
        <v>187500</v>
      </c>
      <c r="I994" s="36">
        <f t="shared" si="40"/>
        <v>0.67107499999999998</v>
      </c>
      <c r="J994" s="36">
        <f t="shared" si="41"/>
        <v>0.83884375</v>
      </c>
    </row>
    <row r="995" spans="1:10" ht="13.5" thickBot="1" x14ac:dyDescent="0.25">
      <c r="A995" s="27">
        <v>43728</v>
      </c>
      <c r="B995" s="28"/>
      <c r="C995" s="29"/>
      <c r="D995" s="29" t="s">
        <v>4</v>
      </c>
      <c r="E995" s="41">
        <v>195000</v>
      </c>
      <c r="F995" s="41">
        <f>H995/(G995*0.01)</f>
        <v>260000</v>
      </c>
      <c r="G995" s="34">
        <v>75</v>
      </c>
      <c r="H995" s="31">
        <v>195000</v>
      </c>
      <c r="I995" s="36">
        <f t="shared" si="40"/>
        <v>0.75</v>
      </c>
      <c r="J995" s="36">
        <f t="shared" si="41"/>
        <v>0.9375</v>
      </c>
    </row>
    <row r="996" spans="1:10" ht="13.5" thickBot="1" x14ac:dyDescent="0.25">
      <c r="A996" s="27">
        <v>42033</v>
      </c>
      <c r="B996" s="28"/>
      <c r="C996" s="29"/>
      <c r="D996" s="29" t="s">
        <v>4</v>
      </c>
      <c r="E996" s="41">
        <v>163543.38</v>
      </c>
      <c r="F996" s="41">
        <v>261000</v>
      </c>
      <c r="G996" s="34">
        <v>75</v>
      </c>
      <c r="H996" s="31">
        <v>194800</v>
      </c>
      <c r="I996" s="36">
        <f t="shared" si="40"/>
        <v>0.62660298850574714</v>
      </c>
      <c r="J996" s="36">
        <f t="shared" si="41"/>
        <v>0.78325373563218392</v>
      </c>
    </row>
    <row r="997" spans="1:10" ht="13.5" thickBot="1" x14ac:dyDescent="0.25">
      <c r="A997" s="27">
        <v>41621</v>
      </c>
      <c r="B997" s="28"/>
      <c r="C997" s="29"/>
      <c r="D997" s="29" t="s">
        <v>4</v>
      </c>
      <c r="E997" s="41">
        <v>169498.41</v>
      </c>
      <c r="F997" s="41">
        <v>264000</v>
      </c>
      <c r="G997" s="34">
        <v>75</v>
      </c>
      <c r="H997" s="31">
        <v>98000</v>
      </c>
      <c r="I997" s="36">
        <f t="shared" si="40"/>
        <v>0.64203943181818179</v>
      </c>
      <c r="J997" s="36">
        <f t="shared" si="41"/>
        <v>0.80254928977272733</v>
      </c>
    </row>
    <row r="998" spans="1:10" ht="13.5" thickBot="1" x14ac:dyDescent="0.25">
      <c r="A998" s="27">
        <v>40497</v>
      </c>
      <c r="B998" s="28"/>
      <c r="C998" s="29"/>
      <c r="D998" s="29" t="s">
        <v>4</v>
      </c>
      <c r="E998" s="41">
        <v>143895.23000000001</v>
      </c>
      <c r="F998" s="41">
        <v>273500</v>
      </c>
      <c r="G998" s="34">
        <v>75</v>
      </c>
      <c r="H998" s="31">
        <v>205125</v>
      </c>
      <c r="I998" s="36">
        <f t="shared" si="40"/>
        <v>0.52612515539305305</v>
      </c>
      <c r="J998" s="36">
        <f t="shared" si="41"/>
        <v>0.65765644424131631</v>
      </c>
    </row>
    <row r="999" spans="1:10" ht="13.5" thickBot="1" x14ac:dyDescent="0.25">
      <c r="A999" s="27">
        <v>39829</v>
      </c>
      <c r="B999" s="28"/>
      <c r="C999" s="29"/>
      <c r="D999" s="29" t="s">
        <v>4</v>
      </c>
      <c r="E999" s="41">
        <v>129691.72</v>
      </c>
      <c r="F999" s="41">
        <v>275000</v>
      </c>
      <c r="G999" s="34">
        <v>75</v>
      </c>
      <c r="H999" s="31">
        <v>206400</v>
      </c>
      <c r="I999" s="36">
        <f t="shared" si="40"/>
        <v>0.47160625454545457</v>
      </c>
      <c r="J999" s="36">
        <f t="shared" si="41"/>
        <v>0.58950781818181819</v>
      </c>
    </row>
    <row r="1000" spans="1:10" ht="13.5" thickBot="1" x14ac:dyDescent="0.25">
      <c r="A1000" s="27">
        <v>39703</v>
      </c>
      <c r="B1000" s="28"/>
      <c r="C1000" s="29"/>
      <c r="D1000" s="29" t="s">
        <v>4</v>
      </c>
      <c r="E1000" s="41">
        <v>127984.77</v>
      </c>
      <c r="F1000" s="41">
        <v>276000</v>
      </c>
      <c r="G1000" s="34">
        <v>75</v>
      </c>
      <c r="H1000" s="31">
        <v>207000</v>
      </c>
      <c r="I1000" s="36">
        <f t="shared" si="40"/>
        <v>0.46371293478260872</v>
      </c>
      <c r="J1000" s="36">
        <f t="shared" si="41"/>
        <v>0.57964116847826086</v>
      </c>
    </row>
    <row r="1001" spans="1:10" ht="13.5" thickBot="1" x14ac:dyDescent="0.25">
      <c r="A1001" s="27">
        <v>39696</v>
      </c>
      <c r="B1001" s="28"/>
      <c r="C1001" s="29"/>
      <c r="D1001" s="29" t="s">
        <v>4</v>
      </c>
      <c r="E1001" s="41">
        <v>118106.4</v>
      </c>
      <c r="F1001" s="41">
        <v>278000</v>
      </c>
      <c r="G1001" s="34">
        <v>75</v>
      </c>
      <c r="H1001" s="31">
        <v>208500</v>
      </c>
      <c r="I1001" s="36">
        <f t="shared" si="40"/>
        <v>0.42484316546762591</v>
      </c>
      <c r="J1001" s="36">
        <f t="shared" si="41"/>
        <v>0.53105395683453238</v>
      </c>
    </row>
    <row r="1002" spans="1:10" ht="13.5" thickBot="1" x14ac:dyDescent="0.25">
      <c r="A1002" s="27">
        <v>42935</v>
      </c>
      <c r="B1002" s="28"/>
      <c r="C1002" s="29"/>
      <c r="D1002" s="29" t="s">
        <v>4</v>
      </c>
      <c r="E1002" s="41">
        <v>198050.87</v>
      </c>
      <c r="F1002" s="41">
        <f>H1002/(G1002*0.01)</f>
        <v>280000</v>
      </c>
      <c r="G1002" s="34">
        <v>75</v>
      </c>
      <c r="H1002" s="31">
        <v>210000</v>
      </c>
      <c r="I1002" s="36">
        <f t="shared" si="40"/>
        <v>0.70732453571428566</v>
      </c>
      <c r="J1002" s="36">
        <f t="shared" si="41"/>
        <v>0.88415566964285708</v>
      </c>
    </row>
    <row r="1003" spans="1:10" ht="13.5" thickBot="1" x14ac:dyDescent="0.25">
      <c r="A1003" s="27">
        <v>39750</v>
      </c>
      <c r="B1003" s="28"/>
      <c r="C1003" s="29"/>
      <c r="D1003" s="29" t="s">
        <v>4</v>
      </c>
      <c r="E1003" s="41">
        <v>103704.73</v>
      </c>
      <c r="F1003" s="41">
        <v>284000</v>
      </c>
      <c r="G1003" s="34">
        <v>75</v>
      </c>
      <c r="H1003" s="31">
        <v>213000</v>
      </c>
      <c r="I1003" s="36">
        <f t="shared" si="40"/>
        <v>0.36515749999999997</v>
      </c>
      <c r="J1003" s="36">
        <f t="shared" si="41"/>
        <v>0.45644687499999997</v>
      </c>
    </row>
    <row r="1004" spans="1:10" ht="13.5" thickBot="1" x14ac:dyDescent="0.25">
      <c r="A1004" s="27">
        <v>42137</v>
      </c>
      <c r="B1004" s="28"/>
      <c r="C1004" s="29"/>
      <c r="D1004" s="29" t="s">
        <v>4</v>
      </c>
      <c r="E1004" s="41">
        <v>191869.66</v>
      </c>
      <c r="F1004" s="41">
        <v>288000</v>
      </c>
      <c r="G1004" s="34">
        <v>75</v>
      </c>
      <c r="H1004" s="31">
        <v>216000</v>
      </c>
      <c r="I1004" s="36">
        <f t="shared" si="40"/>
        <v>0.66621409722222225</v>
      </c>
      <c r="J1004" s="36">
        <f t="shared" si="41"/>
        <v>0.83276762152777783</v>
      </c>
    </row>
    <row r="1005" spans="1:10" ht="13.5" thickBot="1" x14ac:dyDescent="0.25">
      <c r="A1005" s="27">
        <v>42115</v>
      </c>
      <c r="B1005" s="28"/>
      <c r="C1005" s="29"/>
      <c r="D1005" s="29" t="s">
        <v>4</v>
      </c>
      <c r="E1005" s="41">
        <v>197498.35</v>
      </c>
      <c r="F1005" s="41">
        <v>295000</v>
      </c>
      <c r="G1005" s="34">
        <v>75</v>
      </c>
      <c r="H1005" s="31">
        <v>221250</v>
      </c>
      <c r="I1005" s="36">
        <f t="shared" si="40"/>
        <v>0.66948593220338981</v>
      </c>
      <c r="J1005" s="36">
        <f t="shared" si="41"/>
        <v>0.83685741525423729</v>
      </c>
    </row>
    <row r="1006" spans="1:10" ht="13.5" thickBot="1" x14ac:dyDescent="0.25">
      <c r="A1006" s="27">
        <v>41879</v>
      </c>
      <c r="B1006" s="28"/>
      <c r="C1006" s="29"/>
      <c r="D1006" s="29" t="s">
        <v>4</v>
      </c>
      <c r="E1006" s="41">
        <v>168873.96</v>
      </c>
      <c r="F1006" s="41">
        <v>300000</v>
      </c>
      <c r="G1006" s="34">
        <v>75</v>
      </c>
      <c r="H1006" s="31">
        <v>224075</v>
      </c>
      <c r="I1006" s="36">
        <f t="shared" si="40"/>
        <v>0.5629132</v>
      </c>
      <c r="J1006" s="36">
        <f t="shared" si="41"/>
        <v>0.70364149999999992</v>
      </c>
    </row>
    <row r="1007" spans="1:10" ht="13.5" thickBot="1" x14ac:dyDescent="0.25">
      <c r="A1007" s="27">
        <v>40896</v>
      </c>
      <c r="B1007" s="28"/>
      <c r="C1007" s="29"/>
      <c r="D1007" s="29" t="s">
        <v>4</v>
      </c>
      <c r="E1007" s="41">
        <v>180949.58</v>
      </c>
      <c r="F1007" s="41">
        <v>300000</v>
      </c>
      <c r="G1007" s="34">
        <v>75</v>
      </c>
      <c r="H1007" s="31">
        <v>225000</v>
      </c>
      <c r="I1007" s="36">
        <f t="shared" si="40"/>
        <v>0.60316526666666659</v>
      </c>
      <c r="J1007" s="36">
        <f t="shared" si="41"/>
        <v>0.75395658333333326</v>
      </c>
    </row>
    <row r="1008" spans="1:10" ht="13.5" thickBot="1" x14ac:dyDescent="0.25">
      <c r="A1008" s="27">
        <v>42439</v>
      </c>
      <c r="B1008" s="28"/>
      <c r="C1008" s="29"/>
      <c r="D1008" s="29" t="s">
        <v>4</v>
      </c>
      <c r="E1008" s="41">
        <v>209088.8</v>
      </c>
      <c r="F1008" s="41">
        <v>300000</v>
      </c>
      <c r="G1008" s="34">
        <v>75</v>
      </c>
      <c r="H1008" s="31">
        <v>225000</v>
      </c>
      <c r="I1008" s="36">
        <f t="shared" si="40"/>
        <v>0.69696266666666662</v>
      </c>
      <c r="J1008" s="36">
        <f t="shared" si="41"/>
        <v>0.87120333333333333</v>
      </c>
    </row>
    <row r="1009" spans="1:10" ht="13.5" thickBot="1" x14ac:dyDescent="0.25">
      <c r="A1009" s="27">
        <v>43258</v>
      </c>
      <c r="B1009" s="28"/>
      <c r="C1009" s="29"/>
      <c r="D1009" s="29" t="s">
        <v>4</v>
      </c>
      <c r="E1009" s="41">
        <v>223659.22</v>
      </c>
      <c r="F1009" s="41">
        <f>H1009/(G1009*0.01)</f>
        <v>305000</v>
      </c>
      <c r="G1009" s="34">
        <v>75</v>
      </c>
      <c r="H1009" s="31">
        <v>228750</v>
      </c>
      <c r="I1009" s="36">
        <f t="shared" si="40"/>
        <v>0.73330891803278686</v>
      </c>
      <c r="J1009" s="36">
        <f t="shared" si="41"/>
        <v>0.91663614754098366</v>
      </c>
    </row>
    <row r="1010" spans="1:10" ht="13.5" thickBot="1" x14ac:dyDescent="0.25">
      <c r="A1010" s="27">
        <v>40157</v>
      </c>
      <c r="B1010" s="28"/>
      <c r="C1010" s="29"/>
      <c r="D1010" s="29" t="s">
        <v>4</v>
      </c>
      <c r="E1010" s="41">
        <v>158492.12</v>
      </c>
      <c r="F1010" s="41">
        <v>315000</v>
      </c>
      <c r="G1010" s="34">
        <v>75</v>
      </c>
      <c r="H1010" s="31">
        <v>236250</v>
      </c>
      <c r="I1010" s="36">
        <f t="shared" si="40"/>
        <v>0.50314958730158732</v>
      </c>
      <c r="J1010" s="36">
        <f t="shared" si="41"/>
        <v>0.62893698412698407</v>
      </c>
    </row>
    <row r="1011" spans="1:10" ht="13.5" thickBot="1" x14ac:dyDescent="0.25">
      <c r="A1011" s="27">
        <v>39794</v>
      </c>
      <c r="B1011" s="28"/>
      <c r="C1011" s="29"/>
      <c r="D1011" s="29" t="s">
        <v>4</v>
      </c>
      <c r="E1011" s="41">
        <v>154132.22</v>
      </c>
      <c r="F1011" s="41">
        <v>317000</v>
      </c>
      <c r="G1011" s="34">
        <v>75</v>
      </c>
      <c r="H1011" s="31">
        <v>237750</v>
      </c>
      <c r="I1011" s="36">
        <f t="shared" si="40"/>
        <v>0.48622151419558363</v>
      </c>
      <c r="J1011" s="36">
        <f t="shared" si="41"/>
        <v>0.60777689274447955</v>
      </c>
    </row>
    <row r="1012" spans="1:10" ht="13.5" thickBot="1" x14ac:dyDescent="0.25">
      <c r="A1012" s="27">
        <v>42423</v>
      </c>
      <c r="B1012" s="28"/>
      <c r="C1012" s="29"/>
      <c r="D1012" s="29" t="s">
        <v>4</v>
      </c>
      <c r="E1012" s="41">
        <v>217511.62</v>
      </c>
      <c r="F1012" s="41">
        <v>320000</v>
      </c>
      <c r="G1012" s="34">
        <v>75</v>
      </c>
      <c r="H1012" s="31">
        <v>240000</v>
      </c>
      <c r="I1012" s="36">
        <f t="shared" si="40"/>
        <v>0.67972381250000002</v>
      </c>
      <c r="J1012" s="36">
        <f t="shared" si="41"/>
        <v>0.84965476562499997</v>
      </c>
    </row>
    <row r="1013" spans="1:10" ht="13.5" thickBot="1" x14ac:dyDescent="0.25">
      <c r="A1013" s="27">
        <v>39954</v>
      </c>
      <c r="B1013" s="28"/>
      <c r="C1013" s="29"/>
      <c r="D1013" s="29" t="s">
        <v>4</v>
      </c>
      <c r="E1013" s="41">
        <v>166964.95000000001</v>
      </c>
      <c r="F1013" s="41">
        <v>330000</v>
      </c>
      <c r="G1013" s="34">
        <v>75</v>
      </c>
      <c r="H1013" s="31">
        <v>247500</v>
      </c>
      <c r="I1013" s="36">
        <f t="shared" si="40"/>
        <v>0.50595439393939401</v>
      </c>
      <c r="J1013" s="36">
        <f t="shared" si="41"/>
        <v>0.63244299242424251</v>
      </c>
    </row>
    <row r="1014" spans="1:10" ht="13.5" thickBot="1" x14ac:dyDescent="0.25">
      <c r="A1014" s="27">
        <v>39954</v>
      </c>
      <c r="B1014" s="28"/>
      <c r="C1014" s="29"/>
      <c r="D1014" s="29" t="s">
        <v>4</v>
      </c>
      <c r="E1014" s="41">
        <v>167476.73000000001</v>
      </c>
      <c r="F1014" s="41">
        <v>330000</v>
      </c>
      <c r="G1014" s="34">
        <v>75</v>
      </c>
      <c r="H1014" s="31">
        <v>247500</v>
      </c>
      <c r="I1014" s="36">
        <f t="shared" si="40"/>
        <v>0.50750524242424244</v>
      </c>
      <c r="J1014" s="36">
        <f t="shared" si="41"/>
        <v>0.63438155303030308</v>
      </c>
    </row>
    <row r="1015" spans="1:10" ht="13.5" thickBot="1" x14ac:dyDescent="0.25">
      <c r="A1015" s="27">
        <v>42500</v>
      </c>
      <c r="B1015" s="28"/>
      <c r="C1015" s="29"/>
      <c r="D1015" s="29" t="s">
        <v>4</v>
      </c>
      <c r="E1015" s="41">
        <v>233464.6</v>
      </c>
      <c r="F1015" s="41">
        <v>336000</v>
      </c>
      <c r="G1015" s="34">
        <v>75</v>
      </c>
      <c r="H1015" s="31">
        <v>252000</v>
      </c>
      <c r="I1015" s="36">
        <f t="shared" si="40"/>
        <v>0.69483511904761908</v>
      </c>
      <c r="J1015" s="36">
        <f t="shared" si="41"/>
        <v>0.86854389880952387</v>
      </c>
    </row>
    <row r="1016" spans="1:10" ht="13.5" thickBot="1" x14ac:dyDescent="0.25">
      <c r="A1016" s="27">
        <v>41649</v>
      </c>
      <c r="B1016" s="28"/>
      <c r="C1016" s="29"/>
      <c r="D1016" s="29" t="s">
        <v>4</v>
      </c>
      <c r="E1016" s="41">
        <v>222645.89</v>
      </c>
      <c r="F1016" s="41">
        <v>348000</v>
      </c>
      <c r="G1016" s="34">
        <v>75</v>
      </c>
      <c r="H1016" s="31">
        <v>261000</v>
      </c>
      <c r="I1016" s="36">
        <f t="shared" si="40"/>
        <v>0.63978704022988508</v>
      </c>
      <c r="J1016" s="36">
        <f t="shared" si="41"/>
        <v>0.79973380028735641</v>
      </c>
    </row>
    <row r="1017" spans="1:10" ht="13.5" thickBot="1" x14ac:dyDescent="0.25">
      <c r="A1017" s="27">
        <v>43116</v>
      </c>
      <c r="B1017" s="28"/>
      <c r="C1017" s="29"/>
      <c r="D1017" s="29" t="s">
        <v>4</v>
      </c>
      <c r="E1017" s="41">
        <v>261600.62</v>
      </c>
      <c r="F1017" s="41">
        <f>H1017/(G1017*0.01)</f>
        <v>353000</v>
      </c>
      <c r="G1017" s="34">
        <v>75</v>
      </c>
      <c r="H1017" s="31">
        <v>264750</v>
      </c>
      <c r="I1017" s="36">
        <f t="shared" si="40"/>
        <v>0.74107824362606234</v>
      </c>
      <c r="J1017" s="36">
        <f t="shared" si="41"/>
        <v>0.92634780453257792</v>
      </c>
    </row>
    <row r="1018" spans="1:10" ht="13.5" thickBot="1" x14ac:dyDescent="0.25">
      <c r="A1018" s="27">
        <v>41488</v>
      </c>
      <c r="B1018" s="28"/>
      <c r="C1018" s="29"/>
      <c r="D1018" s="29" t="s">
        <v>4</v>
      </c>
      <c r="E1018" s="41">
        <v>225868.03</v>
      </c>
      <c r="F1018" s="41">
        <v>357500</v>
      </c>
      <c r="G1018" s="34">
        <v>75</v>
      </c>
      <c r="H1018" s="31">
        <v>268125</v>
      </c>
      <c r="I1018" s="36">
        <f t="shared" si="40"/>
        <v>0.6317986853146853</v>
      </c>
      <c r="J1018" s="36">
        <f t="shared" si="41"/>
        <v>0.78974835664335663</v>
      </c>
    </row>
    <row r="1019" spans="1:10" ht="13.5" thickBot="1" x14ac:dyDescent="0.25">
      <c r="A1019" s="27">
        <v>40897</v>
      </c>
      <c r="B1019" s="28"/>
      <c r="C1019" s="29"/>
      <c r="D1019" s="29" t="s">
        <v>4</v>
      </c>
      <c r="E1019" s="41">
        <v>205656.32000000001</v>
      </c>
      <c r="F1019" s="41">
        <v>358000</v>
      </c>
      <c r="G1019" s="34">
        <v>75</v>
      </c>
      <c r="H1019" s="31">
        <v>268500</v>
      </c>
      <c r="I1019" s="36">
        <f t="shared" si="40"/>
        <v>0.57445899441340786</v>
      </c>
      <c r="J1019" s="36">
        <f t="shared" si="41"/>
        <v>0.71807374301675975</v>
      </c>
    </row>
    <row r="1020" spans="1:10" ht="13.5" thickBot="1" x14ac:dyDescent="0.25">
      <c r="A1020" s="27">
        <v>41813</v>
      </c>
      <c r="B1020" s="28"/>
      <c r="C1020" s="29"/>
      <c r="D1020" s="29" t="s">
        <v>4</v>
      </c>
      <c r="E1020" s="41">
        <v>237676.09</v>
      </c>
      <c r="F1020" s="41">
        <v>363400</v>
      </c>
      <c r="G1020" s="34">
        <v>75</v>
      </c>
      <c r="H1020" s="31">
        <v>272550</v>
      </c>
      <c r="I1020" s="36">
        <f t="shared" si="40"/>
        <v>0.6540343698403962</v>
      </c>
      <c r="J1020" s="36">
        <f t="shared" si="41"/>
        <v>0.81754296230049528</v>
      </c>
    </row>
    <row r="1021" spans="1:10" ht="13.5" thickBot="1" x14ac:dyDescent="0.25">
      <c r="A1021" s="27">
        <v>40899</v>
      </c>
      <c r="B1021" s="28"/>
      <c r="C1021" s="29"/>
      <c r="D1021" s="29" t="s">
        <v>4</v>
      </c>
      <c r="E1021" s="41">
        <v>220201.04</v>
      </c>
      <c r="F1021" s="41">
        <v>364000</v>
      </c>
      <c r="G1021" s="34">
        <v>75</v>
      </c>
      <c r="H1021" s="31">
        <v>273000</v>
      </c>
      <c r="I1021" s="36">
        <f t="shared" si="40"/>
        <v>0.6049479120879121</v>
      </c>
      <c r="J1021" s="36">
        <f t="shared" si="41"/>
        <v>0.7561848901098901</v>
      </c>
    </row>
    <row r="1022" spans="1:10" ht="13.5" thickBot="1" x14ac:dyDescent="0.25">
      <c r="A1022" s="27">
        <v>43550</v>
      </c>
      <c r="B1022" s="28"/>
      <c r="C1022" s="29"/>
      <c r="D1022" s="29" t="s">
        <v>4</v>
      </c>
      <c r="E1022" s="41">
        <v>276000</v>
      </c>
      <c r="F1022" s="41">
        <f>H1022/(G1022*0.01)</f>
        <v>368000</v>
      </c>
      <c r="G1022" s="34">
        <v>75</v>
      </c>
      <c r="H1022" s="31">
        <v>276000</v>
      </c>
      <c r="I1022" s="36">
        <f t="shared" si="40"/>
        <v>0.75</v>
      </c>
      <c r="J1022" s="36">
        <f t="shared" si="41"/>
        <v>0.9375</v>
      </c>
    </row>
    <row r="1023" spans="1:10" ht="13.5" thickBot="1" x14ac:dyDescent="0.25">
      <c r="A1023" s="27">
        <v>40240</v>
      </c>
      <c r="B1023" s="28"/>
      <c r="C1023" s="29"/>
      <c r="D1023" s="29" t="s">
        <v>4</v>
      </c>
      <c r="E1023" s="41">
        <v>196520.24</v>
      </c>
      <c r="F1023" s="41">
        <v>370000</v>
      </c>
      <c r="G1023" s="34">
        <v>75</v>
      </c>
      <c r="H1023" s="31">
        <v>277500</v>
      </c>
      <c r="I1023" s="36">
        <f t="shared" si="40"/>
        <v>0.53113578378378379</v>
      </c>
      <c r="J1023" s="36">
        <f t="shared" si="41"/>
        <v>0.66391972972972968</v>
      </c>
    </row>
    <row r="1024" spans="1:10" ht="13.5" thickBot="1" x14ac:dyDescent="0.25">
      <c r="A1024" s="27">
        <v>41226</v>
      </c>
      <c r="B1024" s="28"/>
      <c r="C1024" s="29"/>
      <c r="D1024" s="29" t="s">
        <v>4</v>
      </c>
      <c r="E1024" s="41">
        <v>235613.29</v>
      </c>
      <c r="F1024" s="41">
        <v>378000</v>
      </c>
      <c r="G1024" s="34">
        <v>75</v>
      </c>
      <c r="H1024" s="31">
        <v>283500</v>
      </c>
      <c r="I1024" s="36">
        <f t="shared" si="40"/>
        <v>0.62331558201058201</v>
      </c>
      <c r="J1024" s="36">
        <f t="shared" si="41"/>
        <v>0.77914447751322757</v>
      </c>
    </row>
    <row r="1025" spans="1:10" ht="13.5" thickBot="1" x14ac:dyDescent="0.25">
      <c r="A1025" s="27">
        <v>40157</v>
      </c>
      <c r="B1025" s="28"/>
      <c r="C1025" s="29"/>
      <c r="D1025" s="29" t="s">
        <v>4</v>
      </c>
      <c r="E1025" s="41">
        <v>169110.77</v>
      </c>
      <c r="F1025" s="41">
        <v>380000</v>
      </c>
      <c r="G1025" s="34">
        <v>75</v>
      </c>
      <c r="H1025" s="31">
        <v>285000</v>
      </c>
      <c r="I1025" s="36">
        <f t="shared" si="40"/>
        <v>0.44502834210526315</v>
      </c>
      <c r="J1025" s="36">
        <f t="shared" si="41"/>
        <v>0.55628542763157895</v>
      </c>
    </row>
    <row r="1026" spans="1:10" ht="13.5" thickBot="1" x14ac:dyDescent="0.25">
      <c r="A1026" s="27">
        <v>43599</v>
      </c>
      <c r="B1026" s="28"/>
      <c r="C1026" s="29"/>
      <c r="D1026" s="29" t="s">
        <v>4</v>
      </c>
      <c r="E1026" s="41">
        <v>292500</v>
      </c>
      <c r="F1026" s="41">
        <f>H1026/(G1026*0.01)</f>
        <v>390000</v>
      </c>
      <c r="G1026" s="34">
        <v>75</v>
      </c>
      <c r="H1026" s="31">
        <v>292500</v>
      </c>
      <c r="I1026" s="36">
        <f t="shared" si="40"/>
        <v>0.75</v>
      </c>
      <c r="J1026" s="36">
        <f t="shared" si="41"/>
        <v>0.9375</v>
      </c>
    </row>
    <row r="1027" spans="1:10" ht="13.5" thickBot="1" x14ac:dyDescent="0.25">
      <c r="A1027" s="27">
        <v>43153</v>
      </c>
      <c r="B1027" s="28"/>
      <c r="C1027" s="29"/>
      <c r="D1027" s="29" t="s">
        <v>4</v>
      </c>
      <c r="E1027" s="41">
        <v>279150.48</v>
      </c>
      <c r="F1027" s="41">
        <f>H1027/(G1027*0.01)</f>
        <v>390000</v>
      </c>
      <c r="G1027" s="34">
        <v>75</v>
      </c>
      <c r="H1027" s="31">
        <v>292500</v>
      </c>
      <c r="I1027" s="36">
        <f t="shared" si="40"/>
        <v>0.71577046153846147</v>
      </c>
      <c r="J1027" s="36">
        <f t="shared" si="41"/>
        <v>0.89471307692307689</v>
      </c>
    </row>
    <row r="1028" spans="1:10" ht="13.5" thickBot="1" x14ac:dyDescent="0.25">
      <c r="A1028" s="27">
        <v>40157</v>
      </c>
      <c r="B1028" s="28"/>
      <c r="C1028" s="29"/>
      <c r="D1028" s="29" t="s">
        <v>4</v>
      </c>
      <c r="E1028" s="41">
        <v>187936.65</v>
      </c>
      <c r="F1028" s="41">
        <v>390000</v>
      </c>
      <c r="G1028" s="34">
        <v>75</v>
      </c>
      <c r="H1028" s="31">
        <v>292500</v>
      </c>
      <c r="I1028" s="36">
        <f t="shared" ref="I1028:I1066" si="42">E1028/F1028</f>
        <v>0.48188884615384614</v>
      </c>
      <c r="J1028" s="36">
        <f t="shared" ref="J1028:J1066" si="43">E1028/(F1028*(1-$C$1))</f>
        <v>0.60236105769230763</v>
      </c>
    </row>
    <row r="1029" spans="1:10" ht="13.5" thickBot="1" x14ac:dyDescent="0.25">
      <c r="A1029" s="27">
        <v>43819</v>
      </c>
      <c r="B1029" s="28"/>
      <c r="C1029" s="29"/>
      <c r="D1029" s="29" t="s">
        <v>4</v>
      </c>
      <c r="E1029" s="41">
        <v>294000</v>
      </c>
      <c r="F1029" s="41">
        <f>H1029/(G1029*0.01)</f>
        <v>392000</v>
      </c>
      <c r="G1029" s="34">
        <v>75</v>
      </c>
      <c r="H1029" s="31">
        <v>294000</v>
      </c>
      <c r="I1029" s="36">
        <f t="shared" si="42"/>
        <v>0.75</v>
      </c>
      <c r="J1029" s="36">
        <f t="shared" si="43"/>
        <v>0.9375</v>
      </c>
    </row>
    <row r="1030" spans="1:10" ht="13.5" thickBot="1" x14ac:dyDescent="0.25">
      <c r="A1030" s="27">
        <v>41124</v>
      </c>
      <c r="B1030" s="28"/>
      <c r="C1030" s="29"/>
      <c r="D1030" s="29" t="s">
        <v>4</v>
      </c>
      <c r="E1030" s="41">
        <v>264715.52000000002</v>
      </c>
      <c r="F1030" s="41">
        <v>430000</v>
      </c>
      <c r="G1030" s="34">
        <v>75</v>
      </c>
      <c r="H1030" s="31">
        <v>322500</v>
      </c>
      <c r="I1030" s="36">
        <f t="shared" si="42"/>
        <v>0.61561748837209307</v>
      </c>
      <c r="J1030" s="36">
        <f t="shared" si="43"/>
        <v>0.76952186046511628</v>
      </c>
    </row>
    <row r="1031" spans="1:10" ht="13.5" thickBot="1" x14ac:dyDescent="0.25">
      <c r="A1031" s="27">
        <v>39805</v>
      </c>
      <c r="B1031" s="28"/>
      <c r="C1031" s="29"/>
      <c r="D1031" s="29" t="s">
        <v>4</v>
      </c>
      <c r="E1031" s="41">
        <v>157547.39000000001</v>
      </c>
      <c r="F1031" s="41">
        <v>438000</v>
      </c>
      <c r="G1031" s="34">
        <v>75</v>
      </c>
      <c r="H1031" s="31">
        <v>245000</v>
      </c>
      <c r="I1031" s="36">
        <f t="shared" si="42"/>
        <v>0.35969723744292242</v>
      </c>
      <c r="J1031" s="36">
        <f t="shared" si="43"/>
        <v>0.44962154680365302</v>
      </c>
    </row>
    <row r="1032" spans="1:10" ht="13.5" thickBot="1" x14ac:dyDescent="0.25">
      <c r="A1032" s="27">
        <v>42443</v>
      </c>
      <c r="B1032" s="28"/>
      <c r="C1032" s="29"/>
      <c r="D1032" s="29" t="s">
        <v>4</v>
      </c>
      <c r="E1032" s="41">
        <v>306706.90000000002</v>
      </c>
      <c r="F1032" s="41">
        <v>440000</v>
      </c>
      <c r="G1032" s="34">
        <v>75</v>
      </c>
      <c r="H1032" s="31">
        <v>330000</v>
      </c>
      <c r="I1032" s="36">
        <f t="shared" si="42"/>
        <v>0.69706113636363642</v>
      </c>
      <c r="J1032" s="36">
        <f t="shared" si="43"/>
        <v>0.87132642045454556</v>
      </c>
    </row>
    <row r="1033" spans="1:10" ht="13.5" thickBot="1" x14ac:dyDescent="0.25">
      <c r="A1033" s="27">
        <v>40165</v>
      </c>
      <c r="B1033" s="28"/>
      <c r="C1033" s="29"/>
      <c r="D1033" s="29" t="s">
        <v>4</v>
      </c>
      <c r="E1033" s="41">
        <v>234590.53</v>
      </c>
      <c r="F1033" s="41">
        <v>441000</v>
      </c>
      <c r="G1033" s="34">
        <v>75</v>
      </c>
      <c r="H1033" s="31">
        <v>330750</v>
      </c>
      <c r="I1033" s="36">
        <f t="shared" si="42"/>
        <v>0.53195131519274375</v>
      </c>
      <c r="J1033" s="36">
        <f t="shared" si="43"/>
        <v>0.66493914399092968</v>
      </c>
    </row>
    <row r="1034" spans="1:10" ht="13.5" thickBot="1" x14ac:dyDescent="0.25">
      <c r="A1034" s="27">
        <v>41298</v>
      </c>
      <c r="B1034" s="28"/>
      <c r="C1034" s="29"/>
      <c r="D1034" s="29" t="s">
        <v>4</v>
      </c>
      <c r="E1034" s="41">
        <v>292697.36</v>
      </c>
      <c r="F1034" s="41">
        <v>458000</v>
      </c>
      <c r="G1034" s="34">
        <v>75</v>
      </c>
      <c r="H1034" s="31">
        <v>343500</v>
      </c>
      <c r="I1034" s="36">
        <f t="shared" si="42"/>
        <v>0.63907720524017464</v>
      </c>
      <c r="J1034" s="36">
        <f t="shared" si="43"/>
        <v>0.79884650655021827</v>
      </c>
    </row>
    <row r="1035" spans="1:10" ht="13.5" thickBot="1" x14ac:dyDescent="0.25">
      <c r="A1035" s="27">
        <v>40897</v>
      </c>
      <c r="B1035" s="28"/>
      <c r="C1035" s="29"/>
      <c r="D1035" s="29" t="s">
        <v>4</v>
      </c>
      <c r="E1035" s="41">
        <v>293263.77</v>
      </c>
      <c r="F1035" s="41">
        <v>479000</v>
      </c>
      <c r="G1035" s="34">
        <v>75</v>
      </c>
      <c r="H1035" s="31">
        <v>359250</v>
      </c>
      <c r="I1035" s="36">
        <f t="shared" si="42"/>
        <v>0.61224169102296455</v>
      </c>
      <c r="J1035" s="36">
        <f t="shared" si="43"/>
        <v>0.76530211377870572</v>
      </c>
    </row>
    <row r="1036" spans="1:10" ht="13.5" thickBot="1" x14ac:dyDescent="0.25">
      <c r="A1036" s="27">
        <v>43664</v>
      </c>
      <c r="B1036" s="28"/>
      <c r="C1036" s="29"/>
      <c r="D1036" s="29" t="s">
        <v>4</v>
      </c>
      <c r="E1036" s="41">
        <v>360000</v>
      </c>
      <c r="F1036" s="41">
        <f>H1036/(G1036*0.01)</f>
        <v>480000</v>
      </c>
      <c r="G1036" s="34">
        <v>75</v>
      </c>
      <c r="H1036" s="31">
        <v>360000</v>
      </c>
      <c r="I1036" s="36">
        <f t="shared" si="42"/>
        <v>0.75</v>
      </c>
      <c r="J1036" s="36">
        <f t="shared" si="43"/>
        <v>0.9375</v>
      </c>
    </row>
    <row r="1037" spans="1:10" ht="13.5" thickBot="1" x14ac:dyDescent="0.25">
      <c r="A1037" s="27">
        <v>40658</v>
      </c>
      <c r="B1037" s="28"/>
      <c r="C1037" s="29"/>
      <c r="D1037" s="29" t="s">
        <v>5</v>
      </c>
      <c r="E1037" s="41">
        <v>255293.32</v>
      </c>
      <c r="F1037" s="41">
        <v>480000</v>
      </c>
      <c r="G1037" s="34">
        <v>75</v>
      </c>
      <c r="H1037" s="31">
        <v>360000</v>
      </c>
      <c r="I1037" s="36">
        <f t="shared" si="42"/>
        <v>0.53186108333333337</v>
      </c>
      <c r="J1037" s="36">
        <f t="shared" si="43"/>
        <v>0.66482635416666669</v>
      </c>
    </row>
    <row r="1038" spans="1:10" ht="13.5" thickBot="1" x14ac:dyDescent="0.25">
      <c r="A1038" s="27">
        <v>41264</v>
      </c>
      <c r="B1038" s="28"/>
      <c r="C1038" s="29"/>
      <c r="D1038" s="29" t="s">
        <v>4</v>
      </c>
      <c r="E1038" s="41">
        <v>298946.38</v>
      </c>
      <c r="F1038" s="41">
        <v>480000</v>
      </c>
      <c r="G1038" s="34">
        <v>75</v>
      </c>
      <c r="H1038" s="31">
        <v>360000</v>
      </c>
      <c r="I1038" s="36">
        <f t="shared" si="42"/>
        <v>0.62280495833333338</v>
      </c>
      <c r="J1038" s="36">
        <f t="shared" si="43"/>
        <v>0.77850619791666664</v>
      </c>
    </row>
    <row r="1039" spans="1:10" ht="13.5" thickBot="1" x14ac:dyDescent="0.25">
      <c r="A1039" s="27">
        <v>41326</v>
      </c>
      <c r="B1039" s="28"/>
      <c r="C1039" s="29"/>
      <c r="D1039" s="29" t="s">
        <v>4</v>
      </c>
      <c r="E1039" s="41">
        <v>273831.15000000002</v>
      </c>
      <c r="F1039" s="41">
        <v>490000</v>
      </c>
      <c r="G1039" s="34">
        <v>75</v>
      </c>
      <c r="H1039" s="31">
        <v>367500</v>
      </c>
      <c r="I1039" s="36">
        <f t="shared" si="42"/>
        <v>0.55883908163265306</v>
      </c>
      <c r="J1039" s="36">
        <f t="shared" si="43"/>
        <v>0.6985488520408164</v>
      </c>
    </row>
    <row r="1040" spans="1:10" ht="13.5" thickBot="1" x14ac:dyDescent="0.25">
      <c r="A1040" s="27">
        <v>41709</v>
      </c>
      <c r="B1040" s="28"/>
      <c r="C1040" s="29"/>
      <c r="D1040" s="29" t="s">
        <v>4</v>
      </c>
      <c r="E1040" s="41">
        <v>328955.92</v>
      </c>
      <c r="F1040" s="41">
        <v>515000</v>
      </c>
      <c r="G1040" s="34">
        <v>75</v>
      </c>
      <c r="H1040" s="31">
        <v>386250</v>
      </c>
      <c r="I1040" s="36">
        <f t="shared" si="42"/>
        <v>0.63874935922330089</v>
      </c>
      <c r="J1040" s="36">
        <f t="shared" si="43"/>
        <v>0.79843669902912617</v>
      </c>
    </row>
    <row r="1041" spans="1:10" ht="13.5" thickBot="1" x14ac:dyDescent="0.25">
      <c r="A1041" s="27">
        <v>41046</v>
      </c>
      <c r="B1041" s="28"/>
      <c r="C1041" s="29"/>
      <c r="D1041" s="29" t="s">
        <v>4</v>
      </c>
      <c r="E1041" s="41">
        <v>323580.01</v>
      </c>
      <c r="F1041" s="41">
        <v>523000</v>
      </c>
      <c r="G1041" s="34">
        <v>75</v>
      </c>
      <c r="H1041" s="31">
        <v>392250</v>
      </c>
      <c r="I1041" s="36">
        <f t="shared" si="42"/>
        <v>0.61869982791586997</v>
      </c>
      <c r="J1041" s="36">
        <f t="shared" si="43"/>
        <v>0.77337478489483746</v>
      </c>
    </row>
    <row r="1042" spans="1:10" ht="13.5" thickBot="1" x14ac:dyDescent="0.25">
      <c r="A1042" s="27">
        <v>43185</v>
      </c>
      <c r="B1042" s="28"/>
      <c r="C1042" s="29"/>
      <c r="D1042" s="29" t="s">
        <v>4</v>
      </c>
      <c r="E1042" s="41">
        <v>386032.58</v>
      </c>
      <c r="F1042" s="41">
        <f>H1042/(G1042*0.01)</f>
        <v>524800</v>
      </c>
      <c r="G1042" s="34">
        <v>75</v>
      </c>
      <c r="H1042" s="31">
        <v>393600</v>
      </c>
      <c r="I1042" s="36">
        <f t="shared" si="42"/>
        <v>0.73558037347560978</v>
      </c>
      <c r="J1042" s="36">
        <f t="shared" si="43"/>
        <v>0.9194754668445122</v>
      </c>
    </row>
    <row r="1043" spans="1:10" ht="13.5" thickBot="1" x14ac:dyDescent="0.25">
      <c r="A1043" s="27">
        <v>42571</v>
      </c>
      <c r="B1043" s="28"/>
      <c r="C1043" s="29"/>
      <c r="D1043" s="29" t="s">
        <v>4</v>
      </c>
      <c r="E1043" s="41">
        <v>373105.89</v>
      </c>
      <c r="F1043" s="41">
        <f>H1043/(G1043*0.01)</f>
        <v>541000</v>
      </c>
      <c r="G1043" s="34">
        <v>75</v>
      </c>
      <c r="H1043" s="31">
        <v>405750</v>
      </c>
      <c r="I1043" s="36">
        <f t="shared" si="42"/>
        <v>0.68965968576709802</v>
      </c>
      <c r="J1043" s="36">
        <f t="shared" si="43"/>
        <v>0.86207460720887252</v>
      </c>
    </row>
    <row r="1044" spans="1:10" ht="13.5" thickBot="1" x14ac:dyDescent="0.25">
      <c r="A1044" s="27">
        <v>42584</v>
      </c>
      <c r="B1044" s="28"/>
      <c r="C1044" s="29"/>
      <c r="D1044" s="29" t="s">
        <v>4</v>
      </c>
      <c r="E1044" s="41">
        <v>391046.89</v>
      </c>
      <c r="F1044" s="41">
        <f>H1044/(G1044*0.01)</f>
        <v>560000</v>
      </c>
      <c r="G1044" s="34">
        <v>75</v>
      </c>
      <c r="H1044" s="31">
        <v>420000</v>
      </c>
      <c r="I1044" s="36">
        <f t="shared" si="42"/>
        <v>0.69829801785714285</v>
      </c>
      <c r="J1044" s="36">
        <f t="shared" si="43"/>
        <v>0.87287252232142865</v>
      </c>
    </row>
    <row r="1045" spans="1:10" ht="13.5" thickBot="1" x14ac:dyDescent="0.25">
      <c r="A1045" s="27">
        <v>42306</v>
      </c>
      <c r="B1045" s="28"/>
      <c r="C1045" s="29"/>
      <c r="D1045" s="29" t="s">
        <v>4</v>
      </c>
      <c r="E1045" s="41">
        <v>379818.26</v>
      </c>
      <c r="F1045" s="41">
        <v>560000</v>
      </c>
      <c r="G1045" s="34">
        <v>75</v>
      </c>
      <c r="H1045" s="31">
        <v>420000</v>
      </c>
      <c r="I1045" s="36">
        <f t="shared" si="42"/>
        <v>0.6782468928571429</v>
      </c>
      <c r="J1045" s="36">
        <f t="shared" si="43"/>
        <v>0.84780861607142854</v>
      </c>
    </row>
    <row r="1046" spans="1:10" ht="13.5" thickBot="1" x14ac:dyDescent="0.25">
      <c r="A1046" s="27">
        <v>43602</v>
      </c>
      <c r="B1046" s="28"/>
      <c r="C1046" s="29"/>
      <c r="D1046" s="29" t="s">
        <v>4</v>
      </c>
      <c r="E1046" s="41">
        <v>427500</v>
      </c>
      <c r="F1046" s="41">
        <f>H1046/(G1046*0.01)</f>
        <v>570000</v>
      </c>
      <c r="G1046" s="34">
        <v>75</v>
      </c>
      <c r="H1046" s="31">
        <v>427500</v>
      </c>
      <c r="I1046" s="36">
        <f t="shared" si="42"/>
        <v>0.75</v>
      </c>
      <c r="J1046" s="36">
        <f t="shared" si="43"/>
        <v>0.9375</v>
      </c>
    </row>
    <row r="1047" spans="1:10" ht="13.5" thickBot="1" x14ac:dyDescent="0.25">
      <c r="A1047" s="27">
        <v>42345</v>
      </c>
      <c r="B1047" s="28"/>
      <c r="C1047" s="29"/>
      <c r="D1047" s="29" t="s">
        <v>4</v>
      </c>
      <c r="E1047" s="41">
        <v>395148.34</v>
      </c>
      <c r="F1047" s="41">
        <v>573000</v>
      </c>
      <c r="G1047" s="34">
        <v>75</v>
      </c>
      <c r="H1047" s="31">
        <v>426962</v>
      </c>
      <c r="I1047" s="36">
        <f t="shared" si="42"/>
        <v>0.68961315881326357</v>
      </c>
      <c r="J1047" s="36">
        <f t="shared" si="43"/>
        <v>0.86201644851657944</v>
      </c>
    </row>
    <row r="1048" spans="1:10" ht="13.5" thickBot="1" x14ac:dyDescent="0.25">
      <c r="A1048" s="27">
        <v>42104</v>
      </c>
      <c r="B1048" s="28"/>
      <c r="C1048" s="29"/>
      <c r="D1048" s="29" t="s">
        <v>4</v>
      </c>
      <c r="E1048" s="41">
        <v>374646.96</v>
      </c>
      <c r="F1048" s="41">
        <v>580000</v>
      </c>
      <c r="G1048" s="34">
        <v>75</v>
      </c>
      <c r="H1048" s="31">
        <v>435000</v>
      </c>
      <c r="I1048" s="36">
        <f t="shared" si="42"/>
        <v>0.64594303448275869</v>
      </c>
      <c r="J1048" s="36">
        <f t="shared" si="43"/>
        <v>0.80742879310344828</v>
      </c>
    </row>
    <row r="1049" spans="1:10" ht="13.5" thickBot="1" x14ac:dyDescent="0.25">
      <c r="A1049" s="27">
        <v>42104</v>
      </c>
      <c r="B1049" s="28"/>
      <c r="C1049" s="29"/>
      <c r="D1049" s="29" t="s">
        <v>4</v>
      </c>
      <c r="E1049" s="41">
        <v>401093.98</v>
      </c>
      <c r="F1049" s="41">
        <v>590000</v>
      </c>
      <c r="G1049" s="34">
        <v>75</v>
      </c>
      <c r="H1049" s="31">
        <v>442500</v>
      </c>
      <c r="I1049" s="36">
        <f t="shared" si="42"/>
        <v>0.67982030508474578</v>
      </c>
      <c r="J1049" s="36">
        <f t="shared" si="43"/>
        <v>0.84977538135593211</v>
      </c>
    </row>
    <row r="1050" spans="1:10" ht="13.5" thickBot="1" x14ac:dyDescent="0.25">
      <c r="A1050" s="27">
        <v>42768</v>
      </c>
      <c r="B1050" s="28"/>
      <c r="C1050" s="29"/>
      <c r="D1050" s="29" t="s">
        <v>4</v>
      </c>
      <c r="E1050" s="41">
        <v>422915.9</v>
      </c>
      <c r="F1050" s="41">
        <f>H1050/(G1050*0.01)</f>
        <v>591000</v>
      </c>
      <c r="G1050" s="34">
        <v>75</v>
      </c>
      <c r="H1050" s="31">
        <v>443250</v>
      </c>
      <c r="I1050" s="36">
        <f t="shared" si="42"/>
        <v>0.71559373942470395</v>
      </c>
      <c r="J1050" s="36">
        <f t="shared" si="43"/>
        <v>0.8944921742808799</v>
      </c>
    </row>
    <row r="1051" spans="1:10" ht="13.5" thickBot="1" x14ac:dyDescent="0.25">
      <c r="A1051" s="27">
        <v>42439</v>
      </c>
      <c r="B1051" s="28"/>
      <c r="C1051" s="29"/>
      <c r="D1051" s="29" t="s">
        <v>4</v>
      </c>
      <c r="E1051" s="41">
        <v>436517.09</v>
      </c>
      <c r="F1051" s="41">
        <v>625000</v>
      </c>
      <c r="G1051" s="34">
        <v>75</v>
      </c>
      <c r="H1051" s="31">
        <v>468750</v>
      </c>
      <c r="I1051" s="36">
        <f t="shared" si="42"/>
        <v>0.69842734400000006</v>
      </c>
      <c r="J1051" s="36">
        <f t="shared" si="43"/>
        <v>0.8730341800000001</v>
      </c>
    </row>
    <row r="1052" spans="1:10" ht="13.5" thickBot="1" x14ac:dyDescent="0.25">
      <c r="A1052" s="27">
        <v>43042</v>
      </c>
      <c r="B1052" s="28"/>
      <c r="C1052" s="29"/>
      <c r="D1052" s="29" t="s">
        <v>4</v>
      </c>
      <c r="E1052" s="41">
        <v>462963.39</v>
      </c>
      <c r="F1052" s="41">
        <f>H1052/(G1052*0.01)</f>
        <v>630000</v>
      </c>
      <c r="G1052" s="34">
        <v>75</v>
      </c>
      <c r="H1052" s="31">
        <v>472500</v>
      </c>
      <c r="I1052" s="36">
        <f t="shared" si="42"/>
        <v>0.73486252380952388</v>
      </c>
      <c r="J1052" s="36">
        <f t="shared" si="43"/>
        <v>0.91857815476190474</v>
      </c>
    </row>
    <row r="1053" spans="1:10" ht="13.5" thickBot="1" x14ac:dyDescent="0.25">
      <c r="A1053" s="27">
        <v>42934</v>
      </c>
      <c r="B1053" s="28"/>
      <c r="C1053" s="29"/>
      <c r="D1053" s="29" t="s">
        <v>4</v>
      </c>
      <c r="E1053" s="41">
        <v>451440.37</v>
      </c>
      <c r="F1053" s="41">
        <f>H1053/(G1053*0.01)</f>
        <v>632000</v>
      </c>
      <c r="G1053" s="34">
        <v>75</v>
      </c>
      <c r="H1053" s="31">
        <v>474000</v>
      </c>
      <c r="I1053" s="36">
        <f t="shared" si="42"/>
        <v>0.71430438291139242</v>
      </c>
      <c r="J1053" s="36">
        <f t="shared" si="43"/>
        <v>0.89288047863924047</v>
      </c>
    </row>
    <row r="1054" spans="1:10" ht="13.5" thickBot="1" x14ac:dyDescent="0.25">
      <c r="A1054" s="27">
        <v>41904</v>
      </c>
      <c r="B1054" s="28"/>
      <c r="C1054" s="29"/>
      <c r="D1054" s="29" t="s">
        <v>4</v>
      </c>
      <c r="E1054" s="41">
        <v>428583.62</v>
      </c>
      <c r="F1054" s="41">
        <v>635000</v>
      </c>
      <c r="G1054" s="34">
        <v>75</v>
      </c>
      <c r="H1054" s="31">
        <v>475000</v>
      </c>
      <c r="I1054" s="36">
        <f t="shared" si="42"/>
        <v>0.67493483464566928</v>
      </c>
      <c r="J1054" s="36">
        <f t="shared" si="43"/>
        <v>0.84366854330708663</v>
      </c>
    </row>
    <row r="1055" spans="1:10" ht="13.5" thickBot="1" x14ac:dyDescent="0.25">
      <c r="A1055" s="27">
        <v>42549</v>
      </c>
      <c r="B1055" s="28"/>
      <c r="C1055" s="29"/>
      <c r="D1055" s="29" t="s">
        <v>4</v>
      </c>
      <c r="E1055" s="41">
        <v>439358.03</v>
      </c>
      <c r="F1055" s="41">
        <f>H1055/(G1055*0.01)</f>
        <v>640000</v>
      </c>
      <c r="G1055" s="34">
        <v>75</v>
      </c>
      <c r="H1055" s="31">
        <v>480000</v>
      </c>
      <c r="I1055" s="36">
        <f t="shared" si="42"/>
        <v>0.686496921875</v>
      </c>
      <c r="J1055" s="36">
        <f t="shared" si="43"/>
        <v>0.85812115234375008</v>
      </c>
    </row>
    <row r="1056" spans="1:10" ht="13.5" thickBot="1" x14ac:dyDescent="0.25">
      <c r="A1056" s="27">
        <v>43122</v>
      </c>
      <c r="B1056" s="28"/>
      <c r="C1056" s="29"/>
      <c r="D1056" s="29" t="s">
        <v>4</v>
      </c>
      <c r="E1056" s="41">
        <v>470992.74</v>
      </c>
      <c r="F1056" s="41">
        <f>H1056/(G1056*0.01)</f>
        <v>640000</v>
      </c>
      <c r="G1056" s="34">
        <v>75</v>
      </c>
      <c r="H1056" s="31">
        <v>480000</v>
      </c>
      <c r="I1056" s="36">
        <f t="shared" si="42"/>
        <v>0.73592615625000002</v>
      </c>
      <c r="J1056" s="36">
        <f t="shared" si="43"/>
        <v>0.91990769531249994</v>
      </c>
    </row>
    <row r="1057" spans="1:10" ht="13.5" thickBot="1" x14ac:dyDescent="0.25">
      <c r="A1057" s="27">
        <v>43172</v>
      </c>
      <c r="B1057" s="28"/>
      <c r="C1057" s="29"/>
      <c r="D1057" s="29" t="s">
        <v>4</v>
      </c>
      <c r="E1057" s="41">
        <v>483311.16</v>
      </c>
      <c r="F1057" s="41">
        <f>H1057/(G1057*0.01)</f>
        <v>656000</v>
      </c>
      <c r="G1057" s="34">
        <v>75</v>
      </c>
      <c r="H1057" s="31">
        <v>492000</v>
      </c>
      <c r="I1057" s="36">
        <f t="shared" si="42"/>
        <v>0.7367548170731707</v>
      </c>
      <c r="J1057" s="36">
        <f t="shared" si="43"/>
        <v>0.9209435213414634</v>
      </c>
    </row>
    <row r="1058" spans="1:10" ht="13.5" thickBot="1" x14ac:dyDescent="0.25">
      <c r="A1058" s="27">
        <v>42024</v>
      </c>
      <c r="B1058" s="28"/>
      <c r="C1058" s="29"/>
      <c r="D1058" s="29" t="s">
        <v>4</v>
      </c>
      <c r="E1058" s="41">
        <v>446903.95</v>
      </c>
      <c r="F1058" s="41">
        <v>660000</v>
      </c>
      <c r="G1058" s="34">
        <v>75</v>
      </c>
      <c r="H1058" s="31">
        <v>495000</v>
      </c>
      <c r="I1058" s="36">
        <f t="shared" si="42"/>
        <v>0.67712719696969703</v>
      </c>
      <c r="J1058" s="36">
        <f t="shared" si="43"/>
        <v>0.84640899621212129</v>
      </c>
    </row>
    <row r="1059" spans="1:10" ht="13.5" thickBot="1" x14ac:dyDescent="0.25">
      <c r="A1059" s="27">
        <v>41948</v>
      </c>
      <c r="B1059" s="28"/>
      <c r="C1059" s="29"/>
      <c r="D1059" s="29" t="s">
        <v>4</v>
      </c>
      <c r="E1059" s="41">
        <v>452034.31</v>
      </c>
      <c r="F1059" s="41">
        <v>666000</v>
      </c>
      <c r="G1059" s="34">
        <v>75</v>
      </c>
      <c r="H1059" s="31">
        <v>499500</v>
      </c>
      <c r="I1059" s="36">
        <f t="shared" si="42"/>
        <v>0.67873019519519517</v>
      </c>
      <c r="J1059" s="36">
        <f t="shared" si="43"/>
        <v>0.84841274399399402</v>
      </c>
    </row>
    <row r="1060" spans="1:10" ht="13.5" thickBot="1" x14ac:dyDescent="0.25">
      <c r="A1060" s="27">
        <v>43441</v>
      </c>
      <c r="B1060" s="28"/>
      <c r="C1060" s="29"/>
      <c r="D1060" s="29" t="s">
        <v>4</v>
      </c>
      <c r="E1060" s="41">
        <v>635272.31000000006</v>
      </c>
      <c r="F1060" s="41">
        <f>H1060/(G1060*0.01)</f>
        <v>864000</v>
      </c>
      <c r="G1060" s="34">
        <v>75</v>
      </c>
      <c r="H1060" s="31">
        <v>648000</v>
      </c>
      <c r="I1060" s="36">
        <f t="shared" si="42"/>
        <v>0.73526887731481483</v>
      </c>
      <c r="J1060" s="36">
        <f t="shared" si="43"/>
        <v>0.91908609664351859</v>
      </c>
    </row>
    <row r="1061" spans="1:10" ht="13.5" thickBot="1" x14ac:dyDescent="0.25">
      <c r="A1061" s="27">
        <v>40750</v>
      </c>
      <c r="B1061" s="28"/>
      <c r="C1061" s="29"/>
      <c r="D1061" s="29" t="s">
        <v>4</v>
      </c>
      <c r="E1061" s="41">
        <v>623233.42000000004</v>
      </c>
      <c r="F1061" s="41">
        <v>1082000</v>
      </c>
      <c r="G1061" s="34">
        <v>75</v>
      </c>
      <c r="H1061" s="32"/>
      <c r="I1061" s="36">
        <f t="shared" si="42"/>
        <v>0.57600131238447327</v>
      </c>
      <c r="J1061" s="36">
        <f t="shared" si="43"/>
        <v>0.72000164048059156</v>
      </c>
    </row>
    <row r="1062" spans="1:10" ht="13.5" thickBot="1" x14ac:dyDescent="0.25">
      <c r="A1062" s="27">
        <v>40528</v>
      </c>
      <c r="B1062" s="28"/>
      <c r="C1062" s="29"/>
      <c r="D1062" s="29" t="s">
        <v>4</v>
      </c>
      <c r="E1062" s="41">
        <v>47531.07</v>
      </c>
      <c r="F1062" s="41">
        <v>88000</v>
      </c>
      <c r="G1062" s="34">
        <v>76</v>
      </c>
      <c r="H1062" s="32"/>
      <c r="I1062" s="36">
        <f t="shared" si="42"/>
        <v>0.54012579545454542</v>
      </c>
      <c r="J1062" s="36">
        <f t="shared" si="43"/>
        <v>0.6751572443181818</v>
      </c>
    </row>
    <row r="1063" spans="1:10" ht="13.5" thickBot="1" x14ac:dyDescent="0.25">
      <c r="A1063" s="27">
        <v>41134</v>
      </c>
      <c r="B1063" s="28"/>
      <c r="C1063" s="29"/>
      <c r="D1063" s="29" t="s">
        <v>4</v>
      </c>
      <c r="E1063" s="41">
        <v>76904.259999999995</v>
      </c>
      <c r="F1063" s="41">
        <v>118500</v>
      </c>
      <c r="G1063" s="34">
        <v>79</v>
      </c>
      <c r="H1063" s="31">
        <v>94000</v>
      </c>
      <c r="I1063" s="36">
        <f t="shared" si="42"/>
        <v>0.64898109704641349</v>
      </c>
      <c r="J1063" s="36">
        <f t="shared" si="43"/>
        <v>0.81122637130801678</v>
      </c>
    </row>
    <row r="1064" spans="1:10" ht="13.5" thickBot="1" x14ac:dyDescent="0.25">
      <c r="A1064" s="27">
        <v>41569</v>
      </c>
      <c r="B1064" s="28"/>
      <c r="C1064" s="29"/>
      <c r="D1064" s="29" t="s">
        <v>4</v>
      </c>
      <c r="E1064" s="41">
        <v>237029.41</v>
      </c>
      <c r="F1064" s="41">
        <v>1325000</v>
      </c>
      <c r="G1064" s="34">
        <v>81</v>
      </c>
      <c r="H1064" s="32"/>
      <c r="I1064" s="36">
        <f t="shared" si="42"/>
        <v>0.178890120754717</v>
      </c>
      <c r="J1064" s="36">
        <f t="shared" si="43"/>
        <v>0.22361265094339622</v>
      </c>
    </row>
    <row r="1065" spans="1:10" ht="13.5" thickBot="1" x14ac:dyDescent="0.25">
      <c r="A1065" s="27">
        <v>40897</v>
      </c>
      <c r="B1065" s="28"/>
      <c r="C1065" s="29"/>
      <c r="D1065" s="29" t="s">
        <v>4</v>
      </c>
      <c r="E1065" s="41">
        <v>238591.99</v>
      </c>
      <c r="F1065" s="41">
        <v>334420</v>
      </c>
      <c r="G1065" s="34">
        <v>87</v>
      </c>
      <c r="H1065" s="31">
        <v>311500</v>
      </c>
      <c r="I1065" s="36">
        <f t="shared" si="42"/>
        <v>0.71345012260032292</v>
      </c>
      <c r="J1065" s="36">
        <f t="shared" si="43"/>
        <v>0.8918126532504036</v>
      </c>
    </row>
    <row r="1066" spans="1:10" ht="13.5" thickBot="1" x14ac:dyDescent="0.25">
      <c r="A1066" s="27">
        <v>41897</v>
      </c>
      <c r="B1066" s="28"/>
      <c r="C1066" s="29"/>
      <c r="D1066" s="29" t="s">
        <v>4</v>
      </c>
      <c r="E1066" s="41">
        <v>442990.4</v>
      </c>
      <c r="F1066" s="41">
        <v>1722870</v>
      </c>
      <c r="G1066" s="33">
        <v>99.9</v>
      </c>
      <c r="H1066" s="32"/>
      <c r="I1066" s="36">
        <f t="shared" si="42"/>
        <v>0.2571235206370765</v>
      </c>
      <c r="J1066" s="36">
        <f t="shared" si="43"/>
        <v>0.32140440079634564</v>
      </c>
    </row>
    <row r="1067" spans="1:10" x14ac:dyDescent="0.2">
      <c r="E1067" s="42"/>
    </row>
  </sheetData>
  <sortState xmlns:xlrd2="http://schemas.microsoft.com/office/spreadsheetml/2017/richdata2" ref="A4:H1066">
    <sortCondition ref="G4:G1066"/>
  </sortState>
  <conditionalFormatting sqref="J4:J1066">
    <cfRule type="cellIs" dxfId="1" priority="1" operator="greaterThan">
      <formula>0.9</formula>
    </cfRule>
    <cfRule type="cellIs" dxfId="0" priority="2" operator="greaterThan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stress results</vt:lpstr>
      <vt:lpstr>Data and instructions</vt:lpstr>
      <vt:lpstr>'stress results'!Print_Area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Morey, Mike R.</dc:creator>
  <cp:lastModifiedBy>Morey, Mike R.</cp:lastModifiedBy>
  <cp:lastPrinted>2020-02-11T21:29:06Z</cp:lastPrinted>
  <dcterms:created xsi:type="dcterms:W3CDTF">2020-01-10T20:17:48Z</dcterms:created>
  <dcterms:modified xsi:type="dcterms:W3CDTF">2024-08-09T15:21:19Z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{EDDFABCF-67E1-4E12-BA78-59E4528CB1CD}</vt:lpwstr>
  </property>
</Properties>
</file>